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urity\Internal\Access\SHVR\SHVR REQUESTS FOR VESSELS\"/>
    </mc:Choice>
  </mc:AlternateContent>
  <xr:revisionPtr revIDLastSave="0" documentId="8_{B94C99BB-98FF-4B6B-A091-986CDD4438D9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Form" sheetId="4" r:id="rId1"/>
    <sheet name="Instructions" sheetId="2" r:id="rId2"/>
    <sheet name="Sheet1" sheetId="3" r:id="rId3"/>
    <sheet name="Companies" sheetId="5" r:id="rId4"/>
    <sheet name="Example" sheetId="7" r:id="rId5"/>
  </sheets>
  <externalReferences>
    <externalReference r:id="rId6"/>
    <externalReference r:id="rId7"/>
  </externalReferences>
  <definedNames>
    <definedName name="_xlnm._FilterDatabase" localSheetId="3" hidden="1">Companies!$A$1:$C$541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7" l="1"/>
  <c r="R13" i="7"/>
  <c r="K13" i="7"/>
  <c r="Q13" i="7"/>
  <c r="P13" i="7"/>
  <c r="A12" i="4" l="1"/>
  <c r="J12" i="4"/>
  <c r="K12" i="4"/>
  <c r="O12" i="4"/>
  <c r="P12" i="4"/>
  <c r="Q12" i="4"/>
  <c r="A13" i="4"/>
  <c r="J13" i="4"/>
  <c r="K13" i="4"/>
  <c r="O13" i="4"/>
  <c r="P13" i="4"/>
  <c r="Q13" i="4"/>
  <c r="A14" i="4"/>
  <c r="J14" i="4"/>
  <c r="K14" i="4"/>
  <c r="O14" i="4"/>
  <c r="P14" i="4"/>
  <c r="Q14" i="4"/>
  <c r="A15" i="4"/>
  <c r="J15" i="4"/>
  <c r="K15" i="4"/>
  <c r="O15" i="4"/>
  <c r="P15" i="4"/>
  <c r="Q15" i="4"/>
  <c r="A16" i="4"/>
  <c r="J16" i="4"/>
  <c r="K16" i="4"/>
  <c r="O16" i="4"/>
  <c r="P16" i="4"/>
  <c r="Q16" i="4"/>
  <c r="A17" i="4"/>
  <c r="J17" i="4"/>
  <c r="K17" i="4"/>
  <c r="O17" i="4"/>
  <c r="P17" i="4"/>
  <c r="Q17" i="4"/>
  <c r="A18" i="4"/>
  <c r="J18" i="4"/>
  <c r="K18" i="4"/>
  <c r="O18" i="4"/>
  <c r="P18" i="4"/>
  <c r="Q18" i="4"/>
  <c r="A19" i="4"/>
  <c r="J19" i="4"/>
  <c r="K19" i="4"/>
  <c r="O19" i="4"/>
  <c r="P19" i="4"/>
  <c r="Q19" i="4"/>
  <c r="A20" i="4"/>
  <c r="J20" i="4"/>
  <c r="K20" i="4"/>
  <c r="O20" i="4"/>
  <c r="P20" i="4"/>
  <c r="Q20" i="4"/>
  <c r="A21" i="4"/>
  <c r="J21" i="4"/>
  <c r="K21" i="4"/>
  <c r="O21" i="4"/>
  <c r="P21" i="4"/>
  <c r="Q21" i="4"/>
  <c r="A22" i="4"/>
  <c r="J22" i="4"/>
  <c r="K22" i="4"/>
  <c r="O22" i="4"/>
  <c r="P22" i="4"/>
  <c r="Q22" i="4"/>
  <c r="A23" i="4"/>
  <c r="J23" i="4"/>
  <c r="K23" i="4"/>
  <c r="O23" i="4"/>
  <c r="P23" i="4"/>
  <c r="Q23" i="4"/>
  <c r="A24" i="4"/>
  <c r="J24" i="4"/>
  <c r="K24" i="4"/>
  <c r="O24" i="4"/>
  <c r="P24" i="4"/>
  <c r="Q24" i="4"/>
  <c r="A25" i="4"/>
  <c r="J25" i="4"/>
  <c r="K25" i="4"/>
  <c r="O25" i="4"/>
  <c r="P25" i="4"/>
  <c r="Q25" i="4"/>
  <c r="A26" i="4"/>
  <c r="J26" i="4"/>
  <c r="K26" i="4"/>
  <c r="O26" i="4"/>
  <c r="P26" i="4"/>
  <c r="Q26" i="4"/>
  <c r="A27" i="4"/>
  <c r="J27" i="4"/>
  <c r="K27" i="4"/>
  <c r="O27" i="4"/>
  <c r="P27" i="4"/>
  <c r="Q27" i="4"/>
  <c r="A28" i="4"/>
  <c r="J28" i="4"/>
  <c r="K28" i="4"/>
  <c r="O28" i="4"/>
  <c r="P28" i="4"/>
  <c r="Q28" i="4"/>
  <c r="A29" i="4"/>
  <c r="J29" i="4"/>
  <c r="K29" i="4"/>
  <c r="O29" i="4"/>
  <c r="P29" i="4"/>
  <c r="Q29" i="4"/>
  <c r="A30" i="4"/>
  <c r="J30" i="4"/>
  <c r="K30" i="4"/>
  <c r="O30" i="4"/>
  <c r="P30" i="4"/>
  <c r="Q30" i="4"/>
  <c r="A31" i="4"/>
  <c r="J31" i="4"/>
  <c r="K31" i="4"/>
  <c r="O31" i="4"/>
  <c r="P31" i="4"/>
  <c r="Q31" i="4"/>
  <c r="A32" i="4"/>
  <c r="J32" i="4"/>
  <c r="K32" i="4"/>
  <c r="O32" i="4"/>
  <c r="P32" i="4"/>
  <c r="Q32" i="4"/>
  <c r="A33" i="4"/>
  <c r="J33" i="4"/>
  <c r="K33" i="4"/>
  <c r="O33" i="4"/>
  <c r="P33" i="4"/>
  <c r="Q33" i="4"/>
  <c r="A34" i="4"/>
  <c r="J34" i="4"/>
  <c r="K34" i="4"/>
  <c r="O34" i="4"/>
  <c r="P34" i="4"/>
  <c r="Q34" i="4"/>
  <c r="A35" i="4"/>
  <c r="J35" i="4"/>
  <c r="K35" i="4"/>
  <c r="O35" i="4"/>
  <c r="P35" i="4"/>
  <c r="Q35" i="4"/>
  <c r="A36" i="4"/>
  <c r="J36" i="4"/>
  <c r="K36" i="4"/>
  <c r="O36" i="4"/>
  <c r="P36" i="4"/>
  <c r="Q36" i="4"/>
  <c r="A37" i="4"/>
  <c r="J37" i="4"/>
  <c r="K37" i="4"/>
  <c r="O37" i="4"/>
  <c r="P37" i="4"/>
  <c r="Q37" i="4"/>
  <c r="A38" i="4"/>
  <c r="J38" i="4"/>
  <c r="K38" i="4"/>
  <c r="O38" i="4"/>
  <c r="P38" i="4"/>
  <c r="Q38" i="4"/>
  <c r="R407" i="7" l="1"/>
  <c r="Q407" i="7"/>
  <c r="P407" i="7"/>
  <c r="O407" i="7"/>
  <c r="K407" i="7"/>
  <c r="J407" i="7"/>
  <c r="A407" i="7"/>
  <c r="R406" i="7"/>
  <c r="Q406" i="7"/>
  <c r="P406" i="7"/>
  <c r="O406" i="7"/>
  <c r="K406" i="7"/>
  <c r="J406" i="7"/>
  <c r="A406" i="7"/>
  <c r="R405" i="7"/>
  <c r="Q405" i="7"/>
  <c r="P405" i="7"/>
  <c r="O405" i="7"/>
  <c r="K405" i="7"/>
  <c r="J405" i="7"/>
  <c r="A405" i="7"/>
  <c r="R404" i="7"/>
  <c r="Q404" i="7"/>
  <c r="P404" i="7"/>
  <c r="O404" i="7"/>
  <c r="K404" i="7"/>
  <c r="J404" i="7"/>
  <c r="A404" i="7"/>
  <c r="R403" i="7"/>
  <c r="Q403" i="7"/>
  <c r="P403" i="7"/>
  <c r="O403" i="7"/>
  <c r="K403" i="7"/>
  <c r="J403" i="7"/>
  <c r="A403" i="7"/>
  <c r="R402" i="7"/>
  <c r="Q402" i="7"/>
  <c r="P402" i="7"/>
  <c r="O402" i="7"/>
  <c r="K402" i="7"/>
  <c r="J402" i="7"/>
  <c r="A402" i="7"/>
  <c r="R401" i="7"/>
  <c r="Q401" i="7"/>
  <c r="P401" i="7"/>
  <c r="O401" i="7"/>
  <c r="K401" i="7"/>
  <c r="J401" i="7"/>
  <c r="A401" i="7"/>
  <c r="R400" i="7"/>
  <c r="Q400" i="7"/>
  <c r="P400" i="7"/>
  <c r="O400" i="7"/>
  <c r="K400" i="7"/>
  <c r="J400" i="7"/>
  <c r="A400" i="7"/>
  <c r="R399" i="7"/>
  <c r="Q399" i="7"/>
  <c r="P399" i="7"/>
  <c r="O399" i="7"/>
  <c r="K399" i="7"/>
  <c r="J399" i="7"/>
  <c r="A399" i="7"/>
  <c r="R398" i="7"/>
  <c r="Q398" i="7"/>
  <c r="P398" i="7"/>
  <c r="O398" i="7"/>
  <c r="K398" i="7"/>
  <c r="J398" i="7"/>
  <c r="A398" i="7"/>
  <c r="R397" i="7"/>
  <c r="Q397" i="7"/>
  <c r="P397" i="7"/>
  <c r="O397" i="7"/>
  <c r="K397" i="7"/>
  <c r="J397" i="7"/>
  <c r="A397" i="7"/>
  <c r="R396" i="7"/>
  <c r="Q396" i="7"/>
  <c r="P396" i="7"/>
  <c r="O396" i="7"/>
  <c r="K396" i="7"/>
  <c r="J396" i="7"/>
  <c r="A396" i="7"/>
  <c r="R395" i="7"/>
  <c r="Q395" i="7"/>
  <c r="P395" i="7"/>
  <c r="O395" i="7"/>
  <c r="K395" i="7"/>
  <c r="J395" i="7"/>
  <c r="A395" i="7"/>
  <c r="R394" i="7"/>
  <c r="Q394" i="7"/>
  <c r="P394" i="7"/>
  <c r="O394" i="7"/>
  <c r="K394" i="7"/>
  <c r="J394" i="7"/>
  <c r="A394" i="7"/>
  <c r="R393" i="7"/>
  <c r="Q393" i="7"/>
  <c r="P393" i="7"/>
  <c r="O393" i="7"/>
  <c r="K393" i="7"/>
  <c r="J393" i="7"/>
  <c r="A393" i="7"/>
  <c r="R392" i="7"/>
  <c r="Q392" i="7"/>
  <c r="P392" i="7"/>
  <c r="O392" i="7"/>
  <c r="K392" i="7"/>
  <c r="J392" i="7"/>
  <c r="A392" i="7"/>
  <c r="R391" i="7"/>
  <c r="Q391" i="7"/>
  <c r="P391" i="7"/>
  <c r="O391" i="7"/>
  <c r="K391" i="7"/>
  <c r="J391" i="7"/>
  <c r="A391" i="7"/>
  <c r="R390" i="7"/>
  <c r="Q390" i="7"/>
  <c r="P390" i="7"/>
  <c r="O390" i="7"/>
  <c r="K390" i="7"/>
  <c r="J390" i="7"/>
  <c r="A390" i="7"/>
  <c r="R389" i="7"/>
  <c r="Q389" i="7"/>
  <c r="P389" i="7"/>
  <c r="O389" i="7"/>
  <c r="K389" i="7"/>
  <c r="J389" i="7"/>
  <c r="A389" i="7"/>
  <c r="R388" i="7"/>
  <c r="Q388" i="7"/>
  <c r="P388" i="7"/>
  <c r="O388" i="7"/>
  <c r="K388" i="7"/>
  <c r="J388" i="7"/>
  <c r="A388" i="7"/>
  <c r="R387" i="7"/>
  <c r="Q387" i="7"/>
  <c r="P387" i="7"/>
  <c r="O387" i="7"/>
  <c r="K387" i="7"/>
  <c r="J387" i="7"/>
  <c r="A387" i="7"/>
  <c r="R386" i="7"/>
  <c r="Q386" i="7"/>
  <c r="P386" i="7"/>
  <c r="O386" i="7"/>
  <c r="K386" i="7"/>
  <c r="J386" i="7"/>
  <c r="A386" i="7"/>
  <c r="R385" i="7"/>
  <c r="Q385" i="7"/>
  <c r="P385" i="7"/>
  <c r="O385" i="7"/>
  <c r="K385" i="7"/>
  <c r="J385" i="7"/>
  <c r="A385" i="7"/>
  <c r="R384" i="7"/>
  <c r="Q384" i="7"/>
  <c r="P384" i="7"/>
  <c r="O384" i="7"/>
  <c r="K384" i="7"/>
  <c r="J384" i="7"/>
  <c r="A384" i="7"/>
  <c r="R383" i="7"/>
  <c r="Q383" i="7"/>
  <c r="P383" i="7"/>
  <c r="O383" i="7"/>
  <c r="K383" i="7"/>
  <c r="J383" i="7"/>
  <c r="A383" i="7"/>
  <c r="R382" i="7"/>
  <c r="Q382" i="7"/>
  <c r="P382" i="7"/>
  <c r="O382" i="7"/>
  <c r="K382" i="7"/>
  <c r="J382" i="7"/>
  <c r="A382" i="7"/>
  <c r="R381" i="7"/>
  <c r="Q381" i="7"/>
  <c r="P381" i="7"/>
  <c r="O381" i="7"/>
  <c r="K381" i="7"/>
  <c r="J381" i="7"/>
  <c r="A381" i="7"/>
  <c r="R380" i="7"/>
  <c r="Q380" i="7"/>
  <c r="P380" i="7"/>
  <c r="O380" i="7"/>
  <c r="K380" i="7"/>
  <c r="J380" i="7"/>
  <c r="A380" i="7"/>
  <c r="R379" i="7"/>
  <c r="Q379" i="7"/>
  <c r="P379" i="7"/>
  <c r="O379" i="7"/>
  <c r="K379" i="7"/>
  <c r="J379" i="7"/>
  <c r="A379" i="7"/>
  <c r="R378" i="7"/>
  <c r="Q378" i="7"/>
  <c r="P378" i="7"/>
  <c r="O378" i="7"/>
  <c r="K378" i="7"/>
  <c r="J378" i="7"/>
  <c r="A378" i="7"/>
  <c r="R377" i="7"/>
  <c r="Q377" i="7"/>
  <c r="P377" i="7"/>
  <c r="O377" i="7"/>
  <c r="K377" i="7"/>
  <c r="J377" i="7"/>
  <c r="A377" i="7"/>
  <c r="R376" i="7"/>
  <c r="Q376" i="7"/>
  <c r="P376" i="7"/>
  <c r="O376" i="7"/>
  <c r="K376" i="7"/>
  <c r="J376" i="7"/>
  <c r="A376" i="7"/>
  <c r="R375" i="7"/>
  <c r="Q375" i="7"/>
  <c r="P375" i="7"/>
  <c r="O375" i="7"/>
  <c r="K375" i="7"/>
  <c r="J375" i="7"/>
  <c r="A375" i="7"/>
  <c r="R374" i="7"/>
  <c r="Q374" i="7"/>
  <c r="P374" i="7"/>
  <c r="O374" i="7"/>
  <c r="K374" i="7"/>
  <c r="J374" i="7"/>
  <c r="A374" i="7"/>
  <c r="R373" i="7"/>
  <c r="Q373" i="7"/>
  <c r="P373" i="7"/>
  <c r="O373" i="7"/>
  <c r="K373" i="7"/>
  <c r="J373" i="7"/>
  <c r="A373" i="7"/>
  <c r="R372" i="7"/>
  <c r="Q372" i="7"/>
  <c r="P372" i="7"/>
  <c r="O372" i="7"/>
  <c r="K372" i="7"/>
  <c r="J372" i="7"/>
  <c r="A372" i="7"/>
  <c r="R371" i="7"/>
  <c r="Q371" i="7"/>
  <c r="P371" i="7"/>
  <c r="O371" i="7"/>
  <c r="K371" i="7"/>
  <c r="J371" i="7"/>
  <c r="A371" i="7"/>
  <c r="R370" i="7"/>
  <c r="Q370" i="7"/>
  <c r="P370" i="7"/>
  <c r="O370" i="7"/>
  <c r="K370" i="7"/>
  <c r="J370" i="7"/>
  <c r="A370" i="7"/>
  <c r="R369" i="7"/>
  <c r="Q369" i="7"/>
  <c r="P369" i="7"/>
  <c r="O369" i="7"/>
  <c r="K369" i="7"/>
  <c r="J369" i="7"/>
  <c r="A369" i="7"/>
  <c r="R368" i="7"/>
  <c r="Q368" i="7"/>
  <c r="P368" i="7"/>
  <c r="O368" i="7"/>
  <c r="K368" i="7"/>
  <c r="J368" i="7"/>
  <c r="A368" i="7"/>
  <c r="R367" i="7"/>
  <c r="Q367" i="7"/>
  <c r="P367" i="7"/>
  <c r="O367" i="7"/>
  <c r="K367" i="7"/>
  <c r="J367" i="7"/>
  <c r="A367" i="7"/>
  <c r="R366" i="7"/>
  <c r="Q366" i="7"/>
  <c r="P366" i="7"/>
  <c r="O366" i="7"/>
  <c r="K366" i="7"/>
  <c r="J366" i="7"/>
  <c r="A366" i="7"/>
  <c r="R365" i="7"/>
  <c r="Q365" i="7"/>
  <c r="P365" i="7"/>
  <c r="O365" i="7"/>
  <c r="K365" i="7"/>
  <c r="J365" i="7"/>
  <c r="A365" i="7"/>
  <c r="R364" i="7"/>
  <c r="Q364" i="7"/>
  <c r="P364" i="7"/>
  <c r="O364" i="7"/>
  <c r="K364" i="7"/>
  <c r="J364" i="7"/>
  <c r="A364" i="7"/>
  <c r="R363" i="7"/>
  <c r="Q363" i="7"/>
  <c r="P363" i="7"/>
  <c r="O363" i="7"/>
  <c r="K363" i="7"/>
  <c r="J363" i="7"/>
  <c r="A363" i="7"/>
  <c r="R362" i="7"/>
  <c r="Q362" i="7"/>
  <c r="P362" i="7"/>
  <c r="O362" i="7"/>
  <c r="K362" i="7"/>
  <c r="J362" i="7"/>
  <c r="A362" i="7"/>
  <c r="R361" i="7"/>
  <c r="Q361" i="7"/>
  <c r="P361" i="7"/>
  <c r="O361" i="7"/>
  <c r="K361" i="7"/>
  <c r="J361" i="7"/>
  <c r="A361" i="7"/>
  <c r="R360" i="7"/>
  <c r="Q360" i="7"/>
  <c r="P360" i="7"/>
  <c r="O360" i="7"/>
  <c r="K360" i="7"/>
  <c r="J360" i="7"/>
  <c r="A360" i="7"/>
  <c r="R359" i="7"/>
  <c r="Q359" i="7"/>
  <c r="P359" i="7"/>
  <c r="O359" i="7"/>
  <c r="K359" i="7"/>
  <c r="J359" i="7"/>
  <c r="A359" i="7"/>
  <c r="R358" i="7"/>
  <c r="Q358" i="7"/>
  <c r="P358" i="7"/>
  <c r="O358" i="7"/>
  <c r="K358" i="7"/>
  <c r="J358" i="7"/>
  <c r="A358" i="7"/>
  <c r="R357" i="7"/>
  <c r="Q357" i="7"/>
  <c r="P357" i="7"/>
  <c r="O357" i="7"/>
  <c r="K357" i="7"/>
  <c r="J357" i="7"/>
  <c r="A357" i="7"/>
  <c r="R356" i="7"/>
  <c r="Q356" i="7"/>
  <c r="P356" i="7"/>
  <c r="O356" i="7"/>
  <c r="K356" i="7"/>
  <c r="J356" i="7"/>
  <c r="A356" i="7"/>
  <c r="R355" i="7"/>
  <c r="Q355" i="7"/>
  <c r="P355" i="7"/>
  <c r="O355" i="7"/>
  <c r="K355" i="7"/>
  <c r="J355" i="7"/>
  <c r="A355" i="7"/>
  <c r="R354" i="7"/>
  <c r="Q354" i="7"/>
  <c r="P354" i="7"/>
  <c r="O354" i="7"/>
  <c r="K354" i="7"/>
  <c r="J354" i="7"/>
  <c r="A354" i="7"/>
  <c r="R353" i="7"/>
  <c r="Q353" i="7"/>
  <c r="P353" i="7"/>
  <c r="O353" i="7"/>
  <c r="K353" i="7"/>
  <c r="J353" i="7"/>
  <c r="A353" i="7"/>
  <c r="R352" i="7"/>
  <c r="Q352" i="7"/>
  <c r="P352" i="7"/>
  <c r="O352" i="7"/>
  <c r="K352" i="7"/>
  <c r="J352" i="7"/>
  <c r="A352" i="7"/>
  <c r="R351" i="7"/>
  <c r="Q351" i="7"/>
  <c r="P351" i="7"/>
  <c r="O351" i="7"/>
  <c r="K351" i="7"/>
  <c r="J351" i="7"/>
  <c r="A351" i="7"/>
  <c r="R350" i="7"/>
  <c r="Q350" i="7"/>
  <c r="P350" i="7"/>
  <c r="O350" i="7"/>
  <c r="K350" i="7"/>
  <c r="J350" i="7"/>
  <c r="A350" i="7"/>
  <c r="R349" i="7"/>
  <c r="Q349" i="7"/>
  <c r="P349" i="7"/>
  <c r="O349" i="7"/>
  <c r="K349" i="7"/>
  <c r="J349" i="7"/>
  <c r="A349" i="7"/>
  <c r="R348" i="7"/>
  <c r="Q348" i="7"/>
  <c r="P348" i="7"/>
  <c r="O348" i="7"/>
  <c r="K348" i="7"/>
  <c r="J348" i="7"/>
  <c r="A348" i="7"/>
  <c r="R347" i="7"/>
  <c r="Q347" i="7"/>
  <c r="P347" i="7"/>
  <c r="O347" i="7"/>
  <c r="K347" i="7"/>
  <c r="J347" i="7"/>
  <c r="A347" i="7"/>
  <c r="R346" i="7"/>
  <c r="Q346" i="7"/>
  <c r="P346" i="7"/>
  <c r="O346" i="7"/>
  <c r="K346" i="7"/>
  <c r="J346" i="7"/>
  <c r="A346" i="7"/>
  <c r="R345" i="7"/>
  <c r="Q345" i="7"/>
  <c r="P345" i="7"/>
  <c r="O345" i="7"/>
  <c r="K345" i="7"/>
  <c r="J345" i="7"/>
  <c r="A345" i="7"/>
  <c r="R344" i="7"/>
  <c r="Q344" i="7"/>
  <c r="P344" i="7"/>
  <c r="O344" i="7"/>
  <c r="K344" i="7"/>
  <c r="J344" i="7"/>
  <c r="A344" i="7"/>
  <c r="R343" i="7"/>
  <c r="Q343" i="7"/>
  <c r="P343" i="7"/>
  <c r="O343" i="7"/>
  <c r="K343" i="7"/>
  <c r="J343" i="7"/>
  <c r="A343" i="7"/>
  <c r="R342" i="7"/>
  <c r="Q342" i="7"/>
  <c r="P342" i="7"/>
  <c r="O342" i="7"/>
  <c r="K342" i="7"/>
  <c r="J342" i="7"/>
  <c r="A342" i="7"/>
  <c r="R341" i="7"/>
  <c r="Q341" i="7"/>
  <c r="P341" i="7"/>
  <c r="O341" i="7"/>
  <c r="K341" i="7"/>
  <c r="J341" i="7"/>
  <c r="A341" i="7"/>
  <c r="R340" i="7"/>
  <c r="Q340" i="7"/>
  <c r="P340" i="7"/>
  <c r="O340" i="7"/>
  <c r="K340" i="7"/>
  <c r="J340" i="7"/>
  <c r="A340" i="7"/>
  <c r="R339" i="7"/>
  <c r="Q339" i="7"/>
  <c r="P339" i="7"/>
  <c r="O339" i="7"/>
  <c r="K339" i="7"/>
  <c r="J339" i="7"/>
  <c r="A339" i="7"/>
  <c r="R338" i="7"/>
  <c r="Q338" i="7"/>
  <c r="P338" i="7"/>
  <c r="O338" i="7"/>
  <c r="K338" i="7"/>
  <c r="J338" i="7"/>
  <c r="A338" i="7"/>
  <c r="R337" i="7"/>
  <c r="Q337" i="7"/>
  <c r="P337" i="7"/>
  <c r="O337" i="7"/>
  <c r="K337" i="7"/>
  <c r="J337" i="7"/>
  <c r="A337" i="7"/>
  <c r="R336" i="7"/>
  <c r="Q336" i="7"/>
  <c r="P336" i="7"/>
  <c r="O336" i="7"/>
  <c r="K336" i="7"/>
  <c r="J336" i="7"/>
  <c r="A336" i="7"/>
  <c r="R335" i="7"/>
  <c r="Q335" i="7"/>
  <c r="P335" i="7"/>
  <c r="O335" i="7"/>
  <c r="K335" i="7"/>
  <c r="J335" i="7"/>
  <c r="A335" i="7"/>
  <c r="R334" i="7"/>
  <c r="Q334" i="7"/>
  <c r="P334" i="7"/>
  <c r="O334" i="7"/>
  <c r="K334" i="7"/>
  <c r="J334" i="7"/>
  <c r="A334" i="7"/>
  <c r="R333" i="7"/>
  <c r="Q333" i="7"/>
  <c r="P333" i="7"/>
  <c r="O333" i="7"/>
  <c r="K333" i="7"/>
  <c r="J333" i="7"/>
  <c r="A333" i="7"/>
  <c r="R332" i="7"/>
  <c r="Q332" i="7"/>
  <c r="P332" i="7"/>
  <c r="O332" i="7"/>
  <c r="K332" i="7"/>
  <c r="J332" i="7"/>
  <c r="A332" i="7"/>
  <c r="R331" i="7"/>
  <c r="Q331" i="7"/>
  <c r="P331" i="7"/>
  <c r="O331" i="7"/>
  <c r="K331" i="7"/>
  <c r="J331" i="7"/>
  <c r="A331" i="7"/>
  <c r="R330" i="7"/>
  <c r="Q330" i="7"/>
  <c r="P330" i="7"/>
  <c r="O330" i="7"/>
  <c r="K330" i="7"/>
  <c r="J330" i="7"/>
  <c r="A330" i="7"/>
  <c r="R329" i="7"/>
  <c r="Q329" i="7"/>
  <c r="P329" i="7"/>
  <c r="O329" i="7"/>
  <c r="K329" i="7"/>
  <c r="J329" i="7"/>
  <c r="A329" i="7"/>
  <c r="R328" i="7"/>
  <c r="Q328" i="7"/>
  <c r="P328" i="7"/>
  <c r="O328" i="7"/>
  <c r="K328" i="7"/>
  <c r="J328" i="7"/>
  <c r="A328" i="7"/>
  <c r="R327" i="7"/>
  <c r="Q327" i="7"/>
  <c r="P327" i="7"/>
  <c r="O327" i="7"/>
  <c r="K327" i="7"/>
  <c r="J327" i="7"/>
  <c r="A327" i="7"/>
  <c r="R326" i="7"/>
  <c r="Q326" i="7"/>
  <c r="P326" i="7"/>
  <c r="O326" i="7"/>
  <c r="K326" i="7"/>
  <c r="J326" i="7"/>
  <c r="A326" i="7"/>
  <c r="R325" i="7"/>
  <c r="Q325" i="7"/>
  <c r="P325" i="7"/>
  <c r="O325" i="7"/>
  <c r="K325" i="7"/>
  <c r="J325" i="7"/>
  <c r="A325" i="7"/>
  <c r="R324" i="7"/>
  <c r="Q324" i="7"/>
  <c r="P324" i="7"/>
  <c r="O324" i="7"/>
  <c r="K324" i="7"/>
  <c r="J324" i="7"/>
  <c r="A324" i="7"/>
  <c r="R323" i="7"/>
  <c r="Q323" i="7"/>
  <c r="P323" i="7"/>
  <c r="O323" i="7"/>
  <c r="K323" i="7"/>
  <c r="J323" i="7"/>
  <c r="A323" i="7"/>
  <c r="R322" i="7"/>
  <c r="Q322" i="7"/>
  <c r="P322" i="7"/>
  <c r="O322" i="7"/>
  <c r="K322" i="7"/>
  <c r="J322" i="7"/>
  <c r="A322" i="7"/>
  <c r="R321" i="7"/>
  <c r="Q321" i="7"/>
  <c r="P321" i="7"/>
  <c r="O321" i="7"/>
  <c r="K321" i="7"/>
  <c r="J321" i="7"/>
  <c r="A321" i="7"/>
  <c r="R320" i="7"/>
  <c r="Q320" i="7"/>
  <c r="P320" i="7"/>
  <c r="O320" i="7"/>
  <c r="K320" i="7"/>
  <c r="J320" i="7"/>
  <c r="A320" i="7"/>
  <c r="R319" i="7"/>
  <c r="Q319" i="7"/>
  <c r="P319" i="7"/>
  <c r="O319" i="7"/>
  <c r="K319" i="7"/>
  <c r="J319" i="7"/>
  <c r="A319" i="7"/>
  <c r="R318" i="7"/>
  <c r="Q318" i="7"/>
  <c r="P318" i="7"/>
  <c r="O318" i="7"/>
  <c r="K318" i="7"/>
  <c r="J318" i="7"/>
  <c r="A318" i="7"/>
  <c r="R317" i="7"/>
  <c r="Q317" i="7"/>
  <c r="P317" i="7"/>
  <c r="O317" i="7"/>
  <c r="K317" i="7"/>
  <c r="J317" i="7"/>
  <c r="A317" i="7"/>
  <c r="R316" i="7"/>
  <c r="Q316" i="7"/>
  <c r="P316" i="7"/>
  <c r="O316" i="7"/>
  <c r="K316" i="7"/>
  <c r="J316" i="7"/>
  <c r="A316" i="7"/>
  <c r="R315" i="7"/>
  <c r="Q315" i="7"/>
  <c r="P315" i="7"/>
  <c r="O315" i="7"/>
  <c r="K315" i="7"/>
  <c r="J315" i="7"/>
  <c r="A315" i="7"/>
  <c r="R314" i="7"/>
  <c r="Q314" i="7"/>
  <c r="P314" i="7"/>
  <c r="O314" i="7"/>
  <c r="K314" i="7"/>
  <c r="J314" i="7"/>
  <c r="A314" i="7"/>
  <c r="R313" i="7"/>
  <c r="Q313" i="7"/>
  <c r="P313" i="7"/>
  <c r="O313" i="7"/>
  <c r="K313" i="7"/>
  <c r="J313" i="7"/>
  <c r="A313" i="7"/>
  <c r="R312" i="7"/>
  <c r="Q312" i="7"/>
  <c r="P312" i="7"/>
  <c r="O312" i="7"/>
  <c r="K312" i="7"/>
  <c r="J312" i="7"/>
  <c r="A312" i="7"/>
  <c r="R311" i="7"/>
  <c r="Q311" i="7"/>
  <c r="P311" i="7"/>
  <c r="O311" i="7"/>
  <c r="K311" i="7"/>
  <c r="J311" i="7"/>
  <c r="A311" i="7"/>
  <c r="R310" i="7"/>
  <c r="Q310" i="7"/>
  <c r="P310" i="7"/>
  <c r="O310" i="7"/>
  <c r="K310" i="7"/>
  <c r="J310" i="7"/>
  <c r="A310" i="7"/>
  <c r="R309" i="7"/>
  <c r="Q309" i="7"/>
  <c r="P309" i="7"/>
  <c r="O309" i="7"/>
  <c r="K309" i="7"/>
  <c r="J309" i="7"/>
  <c r="A309" i="7"/>
  <c r="R308" i="7"/>
  <c r="Q308" i="7"/>
  <c r="P308" i="7"/>
  <c r="O308" i="7"/>
  <c r="K308" i="7"/>
  <c r="J308" i="7"/>
  <c r="A308" i="7"/>
  <c r="R307" i="7"/>
  <c r="Q307" i="7"/>
  <c r="P307" i="7"/>
  <c r="O307" i="7"/>
  <c r="K307" i="7"/>
  <c r="J307" i="7"/>
  <c r="A307" i="7"/>
  <c r="R306" i="7"/>
  <c r="Q306" i="7"/>
  <c r="P306" i="7"/>
  <c r="O306" i="7"/>
  <c r="K306" i="7"/>
  <c r="J306" i="7"/>
  <c r="A306" i="7"/>
  <c r="R305" i="7"/>
  <c r="Q305" i="7"/>
  <c r="P305" i="7"/>
  <c r="O305" i="7"/>
  <c r="K305" i="7"/>
  <c r="J305" i="7"/>
  <c r="A305" i="7"/>
  <c r="R304" i="7"/>
  <c r="Q304" i="7"/>
  <c r="P304" i="7"/>
  <c r="O304" i="7"/>
  <c r="K304" i="7"/>
  <c r="J304" i="7"/>
  <c r="A304" i="7"/>
  <c r="R303" i="7"/>
  <c r="Q303" i="7"/>
  <c r="P303" i="7"/>
  <c r="O303" i="7"/>
  <c r="K303" i="7"/>
  <c r="J303" i="7"/>
  <c r="A303" i="7"/>
  <c r="R302" i="7"/>
  <c r="Q302" i="7"/>
  <c r="P302" i="7"/>
  <c r="O302" i="7"/>
  <c r="K302" i="7"/>
  <c r="J302" i="7"/>
  <c r="A302" i="7"/>
  <c r="R301" i="7"/>
  <c r="Q301" i="7"/>
  <c r="P301" i="7"/>
  <c r="O301" i="7"/>
  <c r="K301" i="7"/>
  <c r="J301" i="7"/>
  <c r="A301" i="7"/>
  <c r="R300" i="7"/>
  <c r="Q300" i="7"/>
  <c r="P300" i="7"/>
  <c r="O300" i="7"/>
  <c r="K300" i="7"/>
  <c r="J300" i="7"/>
  <c r="A300" i="7"/>
  <c r="R299" i="7"/>
  <c r="Q299" i="7"/>
  <c r="P299" i="7"/>
  <c r="O299" i="7"/>
  <c r="K299" i="7"/>
  <c r="J299" i="7"/>
  <c r="A299" i="7"/>
  <c r="R298" i="7"/>
  <c r="Q298" i="7"/>
  <c r="P298" i="7"/>
  <c r="O298" i="7"/>
  <c r="K298" i="7"/>
  <c r="J298" i="7"/>
  <c r="A298" i="7"/>
  <c r="R297" i="7"/>
  <c r="Q297" i="7"/>
  <c r="P297" i="7"/>
  <c r="O297" i="7"/>
  <c r="K297" i="7"/>
  <c r="J297" i="7"/>
  <c r="A297" i="7"/>
  <c r="R296" i="7"/>
  <c r="Q296" i="7"/>
  <c r="P296" i="7"/>
  <c r="O296" i="7"/>
  <c r="K296" i="7"/>
  <c r="J296" i="7"/>
  <c r="A296" i="7"/>
  <c r="R295" i="7"/>
  <c r="Q295" i="7"/>
  <c r="P295" i="7"/>
  <c r="O295" i="7"/>
  <c r="K295" i="7"/>
  <c r="J295" i="7"/>
  <c r="A295" i="7"/>
  <c r="R294" i="7"/>
  <c r="Q294" i="7"/>
  <c r="P294" i="7"/>
  <c r="O294" i="7"/>
  <c r="K294" i="7"/>
  <c r="J294" i="7"/>
  <c r="A294" i="7"/>
  <c r="R293" i="7"/>
  <c r="Q293" i="7"/>
  <c r="P293" i="7"/>
  <c r="O293" i="7"/>
  <c r="K293" i="7"/>
  <c r="J293" i="7"/>
  <c r="A293" i="7"/>
  <c r="R292" i="7"/>
  <c r="Q292" i="7"/>
  <c r="P292" i="7"/>
  <c r="O292" i="7"/>
  <c r="K292" i="7"/>
  <c r="J292" i="7"/>
  <c r="A292" i="7"/>
  <c r="R291" i="7"/>
  <c r="Q291" i="7"/>
  <c r="P291" i="7"/>
  <c r="O291" i="7"/>
  <c r="K291" i="7"/>
  <c r="J291" i="7"/>
  <c r="A291" i="7"/>
  <c r="R290" i="7"/>
  <c r="Q290" i="7"/>
  <c r="P290" i="7"/>
  <c r="O290" i="7"/>
  <c r="K290" i="7"/>
  <c r="J290" i="7"/>
  <c r="A290" i="7"/>
  <c r="R289" i="7"/>
  <c r="Q289" i="7"/>
  <c r="P289" i="7"/>
  <c r="O289" i="7"/>
  <c r="K289" i="7"/>
  <c r="J289" i="7"/>
  <c r="A289" i="7"/>
  <c r="R288" i="7"/>
  <c r="Q288" i="7"/>
  <c r="P288" i="7"/>
  <c r="O288" i="7"/>
  <c r="K288" i="7"/>
  <c r="J288" i="7"/>
  <c r="A288" i="7"/>
  <c r="R287" i="7"/>
  <c r="Q287" i="7"/>
  <c r="P287" i="7"/>
  <c r="O287" i="7"/>
  <c r="K287" i="7"/>
  <c r="J287" i="7"/>
  <c r="A287" i="7"/>
  <c r="R286" i="7"/>
  <c r="Q286" i="7"/>
  <c r="P286" i="7"/>
  <c r="O286" i="7"/>
  <c r="K286" i="7"/>
  <c r="J286" i="7"/>
  <c r="A286" i="7"/>
  <c r="R285" i="7"/>
  <c r="Q285" i="7"/>
  <c r="P285" i="7"/>
  <c r="O285" i="7"/>
  <c r="K285" i="7"/>
  <c r="J285" i="7"/>
  <c r="A285" i="7"/>
  <c r="R284" i="7"/>
  <c r="Q284" i="7"/>
  <c r="P284" i="7"/>
  <c r="O284" i="7"/>
  <c r="K284" i="7"/>
  <c r="J284" i="7"/>
  <c r="A284" i="7"/>
  <c r="R283" i="7"/>
  <c r="Q283" i="7"/>
  <c r="P283" i="7"/>
  <c r="O283" i="7"/>
  <c r="K283" i="7"/>
  <c r="J283" i="7"/>
  <c r="A283" i="7"/>
  <c r="R282" i="7"/>
  <c r="Q282" i="7"/>
  <c r="P282" i="7"/>
  <c r="O282" i="7"/>
  <c r="K282" i="7"/>
  <c r="J282" i="7"/>
  <c r="A282" i="7"/>
  <c r="R281" i="7"/>
  <c r="Q281" i="7"/>
  <c r="P281" i="7"/>
  <c r="O281" i="7"/>
  <c r="K281" i="7"/>
  <c r="J281" i="7"/>
  <c r="A281" i="7"/>
  <c r="R280" i="7"/>
  <c r="Q280" i="7"/>
  <c r="P280" i="7"/>
  <c r="O280" i="7"/>
  <c r="K280" i="7"/>
  <c r="J280" i="7"/>
  <c r="A280" i="7"/>
  <c r="R279" i="7"/>
  <c r="Q279" i="7"/>
  <c r="P279" i="7"/>
  <c r="O279" i="7"/>
  <c r="K279" i="7"/>
  <c r="J279" i="7"/>
  <c r="A279" i="7"/>
  <c r="R278" i="7"/>
  <c r="Q278" i="7"/>
  <c r="P278" i="7"/>
  <c r="O278" i="7"/>
  <c r="K278" i="7"/>
  <c r="J278" i="7"/>
  <c r="A278" i="7"/>
  <c r="R277" i="7"/>
  <c r="Q277" i="7"/>
  <c r="P277" i="7"/>
  <c r="O277" i="7"/>
  <c r="K277" i="7"/>
  <c r="J277" i="7"/>
  <c r="A277" i="7"/>
  <c r="R276" i="7"/>
  <c r="Q276" i="7"/>
  <c r="P276" i="7"/>
  <c r="O276" i="7"/>
  <c r="K276" i="7"/>
  <c r="J276" i="7"/>
  <c r="A276" i="7"/>
  <c r="R275" i="7"/>
  <c r="Q275" i="7"/>
  <c r="P275" i="7"/>
  <c r="O275" i="7"/>
  <c r="K275" i="7"/>
  <c r="J275" i="7"/>
  <c r="A275" i="7"/>
  <c r="R274" i="7"/>
  <c r="Q274" i="7"/>
  <c r="P274" i="7"/>
  <c r="O274" i="7"/>
  <c r="K274" i="7"/>
  <c r="J274" i="7"/>
  <c r="A274" i="7"/>
  <c r="R273" i="7"/>
  <c r="Q273" i="7"/>
  <c r="P273" i="7"/>
  <c r="O273" i="7"/>
  <c r="K273" i="7"/>
  <c r="J273" i="7"/>
  <c r="A273" i="7"/>
  <c r="R272" i="7"/>
  <c r="Q272" i="7"/>
  <c r="P272" i="7"/>
  <c r="O272" i="7"/>
  <c r="K272" i="7"/>
  <c r="J272" i="7"/>
  <c r="A272" i="7"/>
  <c r="R271" i="7"/>
  <c r="Q271" i="7"/>
  <c r="P271" i="7"/>
  <c r="O271" i="7"/>
  <c r="K271" i="7"/>
  <c r="J271" i="7"/>
  <c r="A271" i="7"/>
  <c r="R270" i="7"/>
  <c r="Q270" i="7"/>
  <c r="P270" i="7"/>
  <c r="O270" i="7"/>
  <c r="K270" i="7"/>
  <c r="J270" i="7"/>
  <c r="A270" i="7"/>
  <c r="R269" i="7"/>
  <c r="Q269" i="7"/>
  <c r="P269" i="7"/>
  <c r="O269" i="7"/>
  <c r="K269" i="7"/>
  <c r="J269" i="7"/>
  <c r="A269" i="7"/>
  <c r="R268" i="7"/>
  <c r="Q268" i="7"/>
  <c r="P268" i="7"/>
  <c r="O268" i="7"/>
  <c r="K268" i="7"/>
  <c r="J268" i="7"/>
  <c r="A268" i="7"/>
  <c r="R267" i="7"/>
  <c r="Q267" i="7"/>
  <c r="P267" i="7"/>
  <c r="O267" i="7"/>
  <c r="K267" i="7"/>
  <c r="J267" i="7"/>
  <c r="A267" i="7"/>
  <c r="R266" i="7"/>
  <c r="Q266" i="7"/>
  <c r="P266" i="7"/>
  <c r="O266" i="7"/>
  <c r="K266" i="7"/>
  <c r="J266" i="7"/>
  <c r="A266" i="7"/>
  <c r="R265" i="7"/>
  <c r="Q265" i="7"/>
  <c r="P265" i="7"/>
  <c r="O265" i="7"/>
  <c r="K265" i="7"/>
  <c r="J265" i="7"/>
  <c r="A265" i="7"/>
  <c r="R264" i="7"/>
  <c r="Q264" i="7"/>
  <c r="P264" i="7"/>
  <c r="O264" i="7"/>
  <c r="K264" i="7"/>
  <c r="J264" i="7"/>
  <c r="A264" i="7"/>
  <c r="R263" i="7"/>
  <c r="Q263" i="7"/>
  <c r="P263" i="7"/>
  <c r="O263" i="7"/>
  <c r="K263" i="7"/>
  <c r="J263" i="7"/>
  <c r="A263" i="7"/>
  <c r="R262" i="7"/>
  <c r="Q262" i="7"/>
  <c r="P262" i="7"/>
  <c r="O262" i="7"/>
  <c r="K262" i="7"/>
  <c r="J262" i="7"/>
  <c r="A262" i="7"/>
  <c r="R261" i="7"/>
  <c r="Q261" i="7"/>
  <c r="P261" i="7"/>
  <c r="O261" i="7"/>
  <c r="K261" i="7"/>
  <c r="J261" i="7"/>
  <c r="A261" i="7"/>
  <c r="R260" i="7"/>
  <c r="Q260" i="7"/>
  <c r="P260" i="7"/>
  <c r="O260" i="7"/>
  <c r="K260" i="7"/>
  <c r="J260" i="7"/>
  <c r="A260" i="7"/>
  <c r="R259" i="7"/>
  <c r="Q259" i="7"/>
  <c r="P259" i="7"/>
  <c r="O259" i="7"/>
  <c r="K259" i="7"/>
  <c r="J259" i="7"/>
  <c r="A259" i="7"/>
  <c r="R258" i="7"/>
  <c r="Q258" i="7"/>
  <c r="P258" i="7"/>
  <c r="O258" i="7"/>
  <c r="K258" i="7"/>
  <c r="J258" i="7"/>
  <c r="A258" i="7"/>
  <c r="R257" i="7"/>
  <c r="Q257" i="7"/>
  <c r="P257" i="7"/>
  <c r="O257" i="7"/>
  <c r="K257" i="7"/>
  <c r="J257" i="7"/>
  <c r="A257" i="7"/>
  <c r="R256" i="7"/>
  <c r="Q256" i="7"/>
  <c r="P256" i="7"/>
  <c r="O256" i="7"/>
  <c r="K256" i="7"/>
  <c r="J256" i="7"/>
  <c r="A256" i="7"/>
  <c r="R255" i="7"/>
  <c r="Q255" i="7"/>
  <c r="P255" i="7"/>
  <c r="O255" i="7"/>
  <c r="K255" i="7"/>
  <c r="J255" i="7"/>
  <c r="A255" i="7"/>
  <c r="R254" i="7"/>
  <c r="Q254" i="7"/>
  <c r="P254" i="7"/>
  <c r="O254" i="7"/>
  <c r="K254" i="7"/>
  <c r="J254" i="7"/>
  <c r="A254" i="7"/>
  <c r="R253" i="7"/>
  <c r="Q253" i="7"/>
  <c r="P253" i="7"/>
  <c r="O253" i="7"/>
  <c r="K253" i="7"/>
  <c r="J253" i="7"/>
  <c r="A253" i="7"/>
  <c r="R252" i="7"/>
  <c r="Q252" i="7"/>
  <c r="P252" i="7"/>
  <c r="O252" i="7"/>
  <c r="K252" i="7"/>
  <c r="J252" i="7"/>
  <c r="A252" i="7"/>
  <c r="R251" i="7"/>
  <c r="Q251" i="7"/>
  <c r="P251" i="7"/>
  <c r="O251" i="7"/>
  <c r="K251" i="7"/>
  <c r="J251" i="7"/>
  <c r="A251" i="7"/>
  <c r="R250" i="7"/>
  <c r="Q250" i="7"/>
  <c r="P250" i="7"/>
  <c r="O250" i="7"/>
  <c r="K250" i="7"/>
  <c r="J250" i="7"/>
  <c r="A250" i="7"/>
  <c r="R249" i="7"/>
  <c r="Q249" i="7"/>
  <c r="P249" i="7"/>
  <c r="O249" i="7"/>
  <c r="K249" i="7"/>
  <c r="J249" i="7"/>
  <c r="A249" i="7"/>
  <c r="R248" i="7"/>
  <c r="Q248" i="7"/>
  <c r="P248" i="7"/>
  <c r="O248" i="7"/>
  <c r="K248" i="7"/>
  <c r="J248" i="7"/>
  <c r="A248" i="7"/>
  <c r="R247" i="7"/>
  <c r="Q247" i="7"/>
  <c r="P247" i="7"/>
  <c r="O247" i="7"/>
  <c r="K247" i="7"/>
  <c r="J247" i="7"/>
  <c r="A247" i="7"/>
  <c r="R246" i="7"/>
  <c r="Q246" i="7"/>
  <c r="P246" i="7"/>
  <c r="O246" i="7"/>
  <c r="K246" i="7"/>
  <c r="J246" i="7"/>
  <c r="A246" i="7"/>
  <c r="R245" i="7"/>
  <c r="Q245" i="7"/>
  <c r="P245" i="7"/>
  <c r="O245" i="7"/>
  <c r="K245" i="7"/>
  <c r="J245" i="7"/>
  <c r="A245" i="7"/>
  <c r="R244" i="7"/>
  <c r="Q244" i="7"/>
  <c r="P244" i="7"/>
  <c r="O244" i="7"/>
  <c r="K244" i="7"/>
  <c r="J244" i="7"/>
  <c r="A244" i="7"/>
  <c r="R243" i="7"/>
  <c r="Q243" i="7"/>
  <c r="P243" i="7"/>
  <c r="O243" i="7"/>
  <c r="K243" i="7"/>
  <c r="J243" i="7"/>
  <c r="A243" i="7"/>
  <c r="R242" i="7"/>
  <c r="Q242" i="7"/>
  <c r="P242" i="7"/>
  <c r="O242" i="7"/>
  <c r="K242" i="7"/>
  <c r="J242" i="7"/>
  <c r="A242" i="7"/>
  <c r="R241" i="7"/>
  <c r="Q241" i="7"/>
  <c r="P241" i="7"/>
  <c r="O241" i="7"/>
  <c r="K241" i="7"/>
  <c r="J241" i="7"/>
  <c r="A241" i="7"/>
  <c r="R240" i="7"/>
  <c r="Q240" i="7"/>
  <c r="P240" i="7"/>
  <c r="O240" i="7"/>
  <c r="K240" i="7"/>
  <c r="J240" i="7"/>
  <c r="A240" i="7"/>
  <c r="R239" i="7"/>
  <c r="Q239" i="7"/>
  <c r="P239" i="7"/>
  <c r="O239" i="7"/>
  <c r="K239" i="7"/>
  <c r="J239" i="7"/>
  <c r="A239" i="7"/>
  <c r="R238" i="7"/>
  <c r="Q238" i="7"/>
  <c r="P238" i="7"/>
  <c r="O238" i="7"/>
  <c r="K238" i="7"/>
  <c r="J238" i="7"/>
  <c r="A238" i="7"/>
  <c r="R237" i="7"/>
  <c r="Q237" i="7"/>
  <c r="P237" i="7"/>
  <c r="O237" i="7"/>
  <c r="K237" i="7"/>
  <c r="J237" i="7"/>
  <c r="A237" i="7"/>
  <c r="R236" i="7"/>
  <c r="Q236" i="7"/>
  <c r="P236" i="7"/>
  <c r="O236" i="7"/>
  <c r="K236" i="7"/>
  <c r="J236" i="7"/>
  <c r="A236" i="7"/>
  <c r="R235" i="7"/>
  <c r="Q235" i="7"/>
  <c r="P235" i="7"/>
  <c r="O235" i="7"/>
  <c r="K235" i="7"/>
  <c r="J235" i="7"/>
  <c r="A235" i="7"/>
  <c r="R234" i="7"/>
  <c r="Q234" i="7"/>
  <c r="P234" i="7"/>
  <c r="O234" i="7"/>
  <c r="K234" i="7"/>
  <c r="J234" i="7"/>
  <c r="A234" i="7"/>
  <c r="R233" i="7"/>
  <c r="Q233" i="7"/>
  <c r="P233" i="7"/>
  <c r="O233" i="7"/>
  <c r="K233" i="7"/>
  <c r="J233" i="7"/>
  <c r="A233" i="7"/>
  <c r="R232" i="7"/>
  <c r="Q232" i="7"/>
  <c r="P232" i="7"/>
  <c r="O232" i="7"/>
  <c r="K232" i="7"/>
  <c r="J232" i="7"/>
  <c r="A232" i="7"/>
  <c r="R231" i="7"/>
  <c r="Q231" i="7"/>
  <c r="P231" i="7"/>
  <c r="O231" i="7"/>
  <c r="K231" i="7"/>
  <c r="J231" i="7"/>
  <c r="A231" i="7"/>
  <c r="R230" i="7"/>
  <c r="Q230" i="7"/>
  <c r="P230" i="7"/>
  <c r="O230" i="7"/>
  <c r="K230" i="7"/>
  <c r="J230" i="7"/>
  <c r="A230" i="7"/>
  <c r="R229" i="7"/>
  <c r="Q229" i="7"/>
  <c r="P229" i="7"/>
  <c r="O229" i="7"/>
  <c r="K229" i="7"/>
  <c r="J229" i="7"/>
  <c r="A229" i="7"/>
  <c r="R228" i="7"/>
  <c r="Q228" i="7"/>
  <c r="P228" i="7"/>
  <c r="O228" i="7"/>
  <c r="K228" i="7"/>
  <c r="J228" i="7"/>
  <c r="A228" i="7"/>
  <c r="R227" i="7"/>
  <c r="Q227" i="7"/>
  <c r="P227" i="7"/>
  <c r="O227" i="7"/>
  <c r="K227" i="7"/>
  <c r="J227" i="7"/>
  <c r="A227" i="7"/>
  <c r="R226" i="7"/>
  <c r="Q226" i="7"/>
  <c r="P226" i="7"/>
  <c r="O226" i="7"/>
  <c r="K226" i="7"/>
  <c r="J226" i="7"/>
  <c r="A226" i="7"/>
  <c r="R225" i="7"/>
  <c r="Q225" i="7"/>
  <c r="P225" i="7"/>
  <c r="O225" i="7"/>
  <c r="K225" i="7"/>
  <c r="J225" i="7"/>
  <c r="A225" i="7"/>
  <c r="R224" i="7"/>
  <c r="Q224" i="7"/>
  <c r="P224" i="7"/>
  <c r="O224" i="7"/>
  <c r="K224" i="7"/>
  <c r="J224" i="7"/>
  <c r="A224" i="7"/>
  <c r="R223" i="7"/>
  <c r="Q223" i="7"/>
  <c r="P223" i="7"/>
  <c r="O223" i="7"/>
  <c r="K223" i="7"/>
  <c r="J223" i="7"/>
  <c r="A223" i="7"/>
  <c r="R222" i="7"/>
  <c r="Q222" i="7"/>
  <c r="P222" i="7"/>
  <c r="O222" i="7"/>
  <c r="K222" i="7"/>
  <c r="J222" i="7"/>
  <c r="A222" i="7"/>
  <c r="R221" i="7"/>
  <c r="Q221" i="7"/>
  <c r="P221" i="7"/>
  <c r="O221" i="7"/>
  <c r="K221" i="7"/>
  <c r="J221" i="7"/>
  <c r="A221" i="7"/>
  <c r="R220" i="7"/>
  <c r="Q220" i="7"/>
  <c r="P220" i="7"/>
  <c r="O220" i="7"/>
  <c r="K220" i="7"/>
  <c r="J220" i="7"/>
  <c r="A220" i="7"/>
  <c r="R219" i="7"/>
  <c r="Q219" i="7"/>
  <c r="P219" i="7"/>
  <c r="O219" i="7"/>
  <c r="K219" i="7"/>
  <c r="J219" i="7"/>
  <c r="A219" i="7"/>
  <c r="R218" i="7"/>
  <c r="Q218" i="7"/>
  <c r="P218" i="7"/>
  <c r="O218" i="7"/>
  <c r="K218" i="7"/>
  <c r="J218" i="7"/>
  <c r="A218" i="7"/>
  <c r="R217" i="7"/>
  <c r="Q217" i="7"/>
  <c r="P217" i="7"/>
  <c r="O217" i="7"/>
  <c r="K217" i="7"/>
  <c r="J217" i="7"/>
  <c r="A217" i="7"/>
  <c r="R216" i="7"/>
  <c r="Q216" i="7"/>
  <c r="P216" i="7"/>
  <c r="O216" i="7"/>
  <c r="K216" i="7"/>
  <c r="J216" i="7"/>
  <c r="A216" i="7"/>
  <c r="R215" i="7"/>
  <c r="Q215" i="7"/>
  <c r="P215" i="7"/>
  <c r="O215" i="7"/>
  <c r="K215" i="7"/>
  <c r="J215" i="7"/>
  <c r="A215" i="7"/>
  <c r="R214" i="7"/>
  <c r="Q214" i="7"/>
  <c r="P214" i="7"/>
  <c r="O214" i="7"/>
  <c r="K214" i="7"/>
  <c r="J214" i="7"/>
  <c r="A214" i="7"/>
  <c r="R213" i="7"/>
  <c r="Q213" i="7"/>
  <c r="P213" i="7"/>
  <c r="O213" i="7"/>
  <c r="K213" i="7"/>
  <c r="J213" i="7"/>
  <c r="A213" i="7"/>
  <c r="R212" i="7"/>
  <c r="Q212" i="7"/>
  <c r="P212" i="7"/>
  <c r="O212" i="7"/>
  <c r="K212" i="7"/>
  <c r="J212" i="7"/>
  <c r="A212" i="7"/>
  <c r="R211" i="7"/>
  <c r="Q211" i="7"/>
  <c r="P211" i="7"/>
  <c r="O211" i="7"/>
  <c r="K211" i="7"/>
  <c r="J211" i="7"/>
  <c r="A211" i="7"/>
  <c r="R210" i="7"/>
  <c r="Q210" i="7"/>
  <c r="P210" i="7"/>
  <c r="O210" i="7"/>
  <c r="K210" i="7"/>
  <c r="J210" i="7"/>
  <c r="A210" i="7"/>
  <c r="R209" i="7"/>
  <c r="Q209" i="7"/>
  <c r="P209" i="7"/>
  <c r="O209" i="7"/>
  <c r="K209" i="7"/>
  <c r="J209" i="7"/>
  <c r="A209" i="7"/>
  <c r="R208" i="7"/>
  <c r="Q208" i="7"/>
  <c r="P208" i="7"/>
  <c r="O208" i="7"/>
  <c r="K208" i="7"/>
  <c r="J208" i="7"/>
  <c r="A208" i="7"/>
  <c r="R207" i="7"/>
  <c r="Q207" i="7"/>
  <c r="P207" i="7"/>
  <c r="O207" i="7"/>
  <c r="K207" i="7"/>
  <c r="J207" i="7"/>
  <c r="A207" i="7"/>
  <c r="R206" i="7"/>
  <c r="Q206" i="7"/>
  <c r="P206" i="7"/>
  <c r="O206" i="7"/>
  <c r="K206" i="7"/>
  <c r="J206" i="7"/>
  <c r="A206" i="7"/>
  <c r="R205" i="7"/>
  <c r="Q205" i="7"/>
  <c r="P205" i="7"/>
  <c r="O205" i="7"/>
  <c r="K205" i="7"/>
  <c r="J205" i="7"/>
  <c r="A205" i="7"/>
  <c r="R204" i="7"/>
  <c r="Q204" i="7"/>
  <c r="P204" i="7"/>
  <c r="O204" i="7"/>
  <c r="K204" i="7"/>
  <c r="J204" i="7"/>
  <c r="A204" i="7"/>
  <c r="R203" i="7"/>
  <c r="Q203" i="7"/>
  <c r="P203" i="7"/>
  <c r="O203" i="7"/>
  <c r="K203" i="7"/>
  <c r="J203" i="7"/>
  <c r="A203" i="7"/>
  <c r="R202" i="7"/>
  <c r="Q202" i="7"/>
  <c r="P202" i="7"/>
  <c r="O202" i="7"/>
  <c r="K202" i="7"/>
  <c r="J202" i="7"/>
  <c r="A202" i="7"/>
  <c r="R201" i="7"/>
  <c r="Q201" i="7"/>
  <c r="P201" i="7"/>
  <c r="O201" i="7"/>
  <c r="K201" i="7"/>
  <c r="J201" i="7"/>
  <c r="A201" i="7"/>
  <c r="R200" i="7"/>
  <c r="Q200" i="7"/>
  <c r="P200" i="7"/>
  <c r="O200" i="7"/>
  <c r="K200" i="7"/>
  <c r="J200" i="7"/>
  <c r="A200" i="7"/>
  <c r="R199" i="7"/>
  <c r="Q199" i="7"/>
  <c r="P199" i="7"/>
  <c r="O199" i="7"/>
  <c r="K199" i="7"/>
  <c r="J199" i="7"/>
  <c r="A199" i="7"/>
  <c r="R198" i="7"/>
  <c r="Q198" i="7"/>
  <c r="P198" i="7"/>
  <c r="O198" i="7"/>
  <c r="K198" i="7"/>
  <c r="J198" i="7"/>
  <c r="A198" i="7"/>
  <c r="R197" i="7"/>
  <c r="Q197" i="7"/>
  <c r="P197" i="7"/>
  <c r="O197" i="7"/>
  <c r="K197" i="7"/>
  <c r="J197" i="7"/>
  <c r="A197" i="7"/>
  <c r="R196" i="7"/>
  <c r="Q196" i="7"/>
  <c r="P196" i="7"/>
  <c r="O196" i="7"/>
  <c r="K196" i="7"/>
  <c r="J196" i="7"/>
  <c r="A196" i="7"/>
  <c r="R195" i="7"/>
  <c r="Q195" i="7"/>
  <c r="P195" i="7"/>
  <c r="O195" i="7"/>
  <c r="K195" i="7"/>
  <c r="J195" i="7"/>
  <c r="A195" i="7"/>
  <c r="R194" i="7"/>
  <c r="Q194" i="7"/>
  <c r="P194" i="7"/>
  <c r="O194" i="7"/>
  <c r="K194" i="7"/>
  <c r="J194" i="7"/>
  <c r="A194" i="7"/>
  <c r="R193" i="7"/>
  <c r="Q193" i="7"/>
  <c r="P193" i="7"/>
  <c r="O193" i="7"/>
  <c r="K193" i="7"/>
  <c r="J193" i="7"/>
  <c r="A193" i="7"/>
  <c r="R192" i="7"/>
  <c r="Q192" i="7"/>
  <c r="P192" i="7"/>
  <c r="O192" i="7"/>
  <c r="K192" i="7"/>
  <c r="J192" i="7"/>
  <c r="A192" i="7"/>
  <c r="R191" i="7"/>
  <c r="Q191" i="7"/>
  <c r="P191" i="7"/>
  <c r="O191" i="7"/>
  <c r="K191" i="7"/>
  <c r="J191" i="7"/>
  <c r="A191" i="7"/>
  <c r="R190" i="7"/>
  <c r="Q190" i="7"/>
  <c r="P190" i="7"/>
  <c r="O190" i="7"/>
  <c r="K190" i="7"/>
  <c r="J190" i="7"/>
  <c r="A190" i="7"/>
  <c r="R189" i="7"/>
  <c r="Q189" i="7"/>
  <c r="P189" i="7"/>
  <c r="O189" i="7"/>
  <c r="K189" i="7"/>
  <c r="J189" i="7"/>
  <c r="A189" i="7"/>
  <c r="R188" i="7"/>
  <c r="Q188" i="7"/>
  <c r="P188" i="7"/>
  <c r="O188" i="7"/>
  <c r="K188" i="7"/>
  <c r="J188" i="7"/>
  <c r="A188" i="7"/>
  <c r="R187" i="7"/>
  <c r="Q187" i="7"/>
  <c r="P187" i="7"/>
  <c r="O187" i="7"/>
  <c r="K187" i="7"/>
  <c r="J187" i="7"/>
  <c r="A187" i="7"/>
  <c r="R186" i="7"/>
  <c r="Q186" i="7"/>
  <c r="P186" i="7"/>
  <c r="O186" i="7"/>
  <c r="K186" i="7"/>
  <c r="J186" i="7"/>
  <c r="A186" i="7"/>
  <c r="R185" i="7"/>
  <c r="Q185" i="7"/>
  <c r="P185" i="7"/>
  <c r="O185" i="7"/>
  <c r="K185" i="7"/>
  <c r="J185" i="7"/>
  <c r="A185" i="7"/>
  <c r="R184" i="7"/>
  <c r="Q184" i="7"/>
  <c r="P184" i="7"/>
  <c r="O184" i="7"/>
  <c r="K184" i="7"/>
  <c r="J184" i="7"/>
  <c r="A184" i="7"/>
  <c r="R183" i="7"/>
  <c r="Q183" i="7"/>
  <c r="P183" i="7"/>
  <c r="O183" i="7"/>
  <c r="K183" i="7"/>
  <c r="J183" i="7"/>
  <c r="A183" i="7"/>
  <c r="R182" i="7"/>
  <c r="Q182" i="7"/>
  <c r="P182" i="7"/>
  <c r="O182" i="7"/>
  <c r="K182" i="7"/>
  <c r="J182" i="7"/>
  <c r="A182" i="7"/>
  <c r="R181" i="7"/>
  <c r="Q181" i="7"/>
  <c r="P181" i="7"/>
  <c r="O181" i="7"/>
  <c r="K181" i="7"/>
  <c r="J181" i="7"/>
  <c r="A181" i="7"/>
  <c r="R180" i="7"/>
  <c r="Q180" i="7"/>
  <c r="P180" i="7"/>
  <c r="O180" i="7"/>
  <c r="K180" i="7"/>
  <c r="J180" i="7"/>
  <c r="A180" i="7"/>
  <c r="R179" i="7"/>
  <c r="Q179" i="7"/>
  <c r="P179" i="7"/>
  <c r="O179" i="7"/>
  <c r="K179" i="7"/>
  <c r="J179" i="7"/>
  <c r="A179" i="7"/>
  <c r="R178" i="7"/>
  <c r="Q178" i="7"/>
  <c r="P178" i="7"/>
  <c r="O178" i="7"/>
  <c r="K178" i="7"/>
  <c r="J178" i="7"/>
  <c r="A178" i="7"/>
  <c r="R177" i="7"/>
  <c r="Q177" i="7"/>
  <c r="P177" i="7"/>
  <c r="O177" i="7"/>
  <c r="K177" i="7"/>
  <c r="J177" i="7"/>
  <c r="A177" i="7"/>
  <c r="R176" i="7"/>
  <c r="Q176" i="7"/>
  <c r="P176" i="7"/>
  <c r="O176" i="7"/>
  <c r="K176" i="7"/>
  <c r="J176" i="7"/>
  <c r="A176" i="7"/>
  <c r="R175" i="7"/>
  <c r="Q175" i="7"/>
  <c r="P175" i="7"/>
  <c r="O175" i="7"/>
  <c r="K175" i="7"/>
  <c r="J175" i="7"/>
  <c r="A175" i="7"/>
  <c r="R174" i="7"/>
  <c r="Q174" i="7"/>
  <c r="P174" i="7"/>
  <c r="O174" i="7"/>
  <c r="K174" i="7"/>
  <c r="J174" i="7"/>
  <c r="A174" i="7"/>
  <c r="R173" i="7"/>
  <c r="Q173" i="7"/>
  <c r="P173" i="7"/>
  <c r="O173" i="7"/>
  <c r="K173" i="7"/>
  <c r="J173" i="7"/>
  <c r="A173" i="7"/>
  <c r="R172" i="7"/>
  <c r="Q172" i="7"/>
  <c r="P172" i="7"/>
  <c r="O172" i="7"/>
  <c r="K172" i="7"/>
  <c r="J172" i="7"/>
  <c r="A172" i="7"/>
  <c r="R171" i="7"/>
  <c r="Q171" i="7"/>
  <c r="P171" i="7"/>
  <c r="O171" i="7"/>
  <c r="K171" i="7"/>
  <c r="J171" i="7"/>
  <c r="A171" i="7"/>
  <c r="R170" i="7"/>
  <c r="Q170" i="7"/>
  <c r="P170" i="7"/>
  <c r="O170" i="7"/>
  <c r="K170" i="7"/>
  <c r="J170" i="7"/>
  <c r="A170" i="7"/>
  <c r="R169" i="7"/>
  <c r="Q169" i="7"/>
  <c r="P169" i="7"/>
  <c r="O169" i="7"/>
  <c r="K169" i="7"/>
  <c r="J169" i="7"/>
  <c r="A169" i="7"/>
  <c r="R168" i="7"/>
  <c r="Q168" i="7"/>
  <c r="P168" i="7"/>
  <c r="O168" i="7"/>
  <c r="K168" i="7"/>
  <c r="J168" i="7"/>
  <c r="A168" i="7"/>
  <c r="R167" i="7"/>
  <c r="Q167" i="7"/>
  <c r="P167" i="7"/>
  <c r="O167" i="7"/>
  <c r="K167" i="7"/>
  <c r="J167" i="7"/>
  <c r="A167" i="7"/>
  <c r="R166" i="7"/>
  <c r="Q166" i="7"/>
  <c r="P166" i="7"/>
  <c r="O166" i="7"/>
  <c r="K166" i="7"/>
  <c r="J166" i="7"/>
  <c r="A166" i="7"/>
  <c r="R165" i="7"/>
  <c r="Q165" i="7"/>
  <c r="P165" i="7"/>
  <c r="O165" i="7"/>
  <c r="K165" i="7"/>
  <c r="J165" i="7"/>
  <c r="A165" i="7"/>
  <c r="R164" i="7"/>
  <c r="Q164" i="7"/>
  <c r="P164" i="7"/>
  <c r="O164" i="7"/>
  <c r="K164" i="7"/>
  <c r="J164" i="7"/>
  <c r="A164" i="7"/>
  <c r="R163" i="7"/>
  <c r="Q163" i="7"/>
  <c r="P163" i="7"/>
  <c r="O163" i="7"/>
  <c r="K163" i="7"/>
  <c r="J163" i="7"/>
  <c r="A163" i="7"/>
  <c r="R162" i="7"/>
  <c r="Q162" i="7"/>
  <c r="P162" i="7"/>
  <c r="O162" i="7"/>
  <c r="K162" i="7"/>
  <c r="J162" i="7"/>
  <c r="A162" i="7"/>
  <c r="R161" i="7"/>
  <c r="Q161" i="7"/>
  <c r="P161" i="7"/>
  <c r="O161" i="7"/>
  <c r="K161" i="7"/>
  <c r="J161" i="7"/>
  <c r="A161" i="7"/>
  <c r="R160" i="7"/>
  <c r="Q160" i="7"/>
  <c r="P160" i="7"/>
  <c r="O160" i="7"/>
  <c r="K160" i="7"/>
  <c r="J160" i="7"/>
  <c r="A160" i="7"/>
  <c r="R159" i="7"/>
  <c r="Q159" i="7"/>
  <c r="P159" i="7"/>
  <c r="O159" i="7"/>
  <c r="K159" i="7"/>
  <c r="J159" i="7"/>
  <c r="A159" i="7"/>
  <c r="R158" i="7"/>
  <c r="Q158" i="7"/>
  <c r="P158" i="7"/>
  <c r="O158" i="7"/>
  <c r="K158" i="7"/>
  <c r="J158" i="7"/>
  <c r="A158" i="7"/>
  <c r="R157" i="7"/>
  <c r="Q157" i="7"/>
  <c r="P157" i="7"/>
  <c r="O157" i="7"/>
  <c r="K157" i="7"/>
  <c r="J157" i="7"/>
  <c r="A157" i="7"/>
  <c r="R156" i="7"/>
  <c r="Q156" i="7"/>
  <c r="P156" i="7"/>
  <c r="O156" i="7"/>
  <c r="K156" i="7"/>
  <c r="J156" i="7"/>
  <c r="A156" i="7"/>
  <c r="R155" i="7"/>
  <c r="Q155" i="7"/>
  <c r="P155" i="7"/>
  <c r="O155" i="7"/>
  <c r="K155" i="7"/>
  <c r="J155" i="7"/>
  <c r="A155" i="7"/>
  <c r="R154" i="7"/>
  <c r="Q154" i="7"/>
  <c r="P154" i="7"/>
  <c r="O154" i="7"/>
  <c r="K154" i="7"/>
  <c r="J154" i="7"/>
  <c r="A154" i="7"/>
  <c r="R153" i="7"/>
  <c r="Q153" i="7"/>
  <c r="P153" i="7"/>
  <c r="O153" i="7"/>
  <c r="K153" i="7"/>
  <c r="J153" i="7"/>
  <c r="A153" i="7"/>
  <c r="R152" i="7"/>
  <c r="Q152" i="7"/>
  <c r="P152" i="7"/>
  <c r="O152" i="7"/>
  <c r="K152" i="7"/>
  <c r="J152" i="7"/>
  <c r="A152" i="7"/>
  <c r="R151" i="7"/>
  <c r="Q151" i="7"/>
  <c r="P151" i="7"/>
  <c r="O151" i="7"/>
  <c r="K151" i="7"/>
  <c r="J151" i="7"/>
  <c r="A151" i="7"/>
  <c r="R150" i="7"/>
  <c r="Q150" i="7"/>
  <c r="P150" i="7"/>
  <c r="O150" i="7"/>
  <c r="K150" i="7"/>
  <c r="J150" i="7"/>
  <c r="A150" i="7"/>
  <c r="R149" i="7"/>
  <c r="Q149" i="7"/>
  <c r="P149" i="7"/>
  <c r="O149" i="7"/>
  <c r="K149" i="7"/>
  <c r="J149" i="7"/>
  <c r="A149" i="7"/>
  <c r="R148" i="7"/>
  <c r="Q148" i="7"/>
  <c r="P148" i="7"/>
  <c r="O148" i="7"/>
  <c r="K148" i="7"/>
  <c r="J148" i="7"/>
  <c r="A148" i="7"/>
  <c r="R147" i="7"/>
  <c r="Q147" i="7"/>
  <c r="P147" i="7"/>
  <c r="O147" i="7"/>
  <c r="K147" i="7"/>
  <c r="J147" i="7"/>
  <c r="A147" i="7"/>
  <c r="R146" i="7"/>
  <c r="Q146" i="7"/>
  <c r="P146" i="7"/>
  <c r="O146" i="7"/>
  <c r="K146" i="7"/>
  <c r="J146" i="7"/>
  <c r="A146" i="7"/>
  <c r="R145" i="7"/>
  <c r="Q145" i="7"/>
  <c r="P145" i="7"/>
  <c r="O145" i="7"/>
  <c r="K145" i="7"/>
  <c r="J145" i="7"/>
  <c r="A145" i="7"/>
  <c r="R144" i="7"/>
  <c r="Q144" i="7"/>
  <c r="P144" i="7"/>
  <c r="O144" i="7"/>
  <c r="K144" i="7"/>
  <c r="J144" i="7"/>
  <c r="A144" i="7"/>
  <c r="R143" i="7"/>
  <c r="Q143" i="7"/>
  <c r="P143" i="7"/>
  <c r="O143" i="7"/>
  <c r="K143" i="7"/>
  <c r="J143" i="7"/>
  <c r="A143" i="7"/>
  <c r="R142" i="7"/>
  <c r="Q142" i="7"/>
  <c r="P142" i="7"/>
  <c r="O142" i="7"/>
  <c r="K142" i="7"/>
  <c r="J142" i="7"/>
  <c r="A142" i="7"/>
  <c r="R141" i="7"/>
  <c r="Q141" i="7"/>
  <c r="P141" i="7"/>
  <c r="O141" i="7"/>
  <c r="K141" i="7"/>
  <c r="J141" i="7"/>
  <c r="A141" i="7"/>
  <c r="R140" i="7"/>
  <c r="Q140" i="7"/>
  <c r="P140" i="7"/>
  <c r="O140" i="7"/>
  <c r="K140" i="7"/>
  <c r="J140" i="7"/>
  <c r="A140" i="7"/>
  <c r="R139" i="7"/>
  <c r="Q139" i="7"/>
  <c r="P139" i="7"/>
  <c r="O139" i="7"/>
  <c r="K139" i="7"/>
  <c r="J139" i="7"/>
  <c r="A139" i="7"/>
  <c r="R138" i="7"/>
  <c r="Q138" i="7"/>
  <c r="P138" i="7"/>
  <c r="O138" i="7"/>
  <c r="K138" i="7"/>
  <c r="J138" i="7"/>
  <c r="A138" i="7"/>
  <c r="R137" i="7"/>
  <c r="Q137" i="7"/>
  <c r="P137" i="7"/>
  <c r="O137" i="7"/>
  <c r="K137" i="7"/>
  <c r="J137" i="7"/>
  <c r="A137" i="7"/>
  <c r="R136" i="7"/>
  <c r="Q136" i="7"/>
  <c r="P136" i="7"/>
  <c r="O136" i="7"/>
  <c r="K136" i="7"/>
  <c r="J136" i="7"/>
  <c r="A136" i="7"/>
  <c r="R135" i="7"/>
  <c r="Q135" i="7"/>
  <c r="P135" i="7"/>
  <c r="O135" i="7"/>
  <c r="K135" i="7"/>
  <c r="J135" i="7"/>
  <c r="A135" i="7"/>
  <c r="R134" i="7"/>
  <c r="Q134" i="7"/>
  <c r="P134" i="7"/>
  <c r="O134" i="7"/>
  <c r="K134" i="7"/>
  <c r="J134" i="7"/>
  <c r="A134" i="7"/>
  <c r="R133" i="7"/>
  <c r="Q133" i="7"/>
  <c r="P133" i="7"/>
  <c r="O133" i="7"/>
  <c r="K133" i="7"/>
  <c r="J133" i="7"/>
  <c r="A133" i="7"/>
  <c r="R132" i="7"/>
  <c r="Q132" i="7"/>
  <c r="P132" i="7"/>
  <c r="O132" i="7"/>
  <c r="K132" i="7"/>
  <c r="J132" i="7"/>
  <c r="A132" i="7"/>
  <c r="R131" i="7"/>
  <c r="Q131" i="7"/>
  <c r="P131" i="7"/>
  <c r="O131" i="7"/>
  <c r="K131" i="7"/>
  <c r="J131" i="7"/>
  <c r="A131" i="7"/>
  <c r="R130" i="7"/>
  <c r="Q130" i="7"/>
  <c r="P130" i="7"/>
  <c r="O130" i="7"/>
  <c r="K130" i="7"/>
  <c r="J130" i="7"/>
  <c r="A130" i="7"/>
  <c r="R129" i="7"/>
  <c r="Q129" i="7"/>
  <c r="P129" i="7"/>
  <c r="O129" i="7"/>
  <c r="K129" i="7"/>
  <c r="J129" i="7"/>
  <c r="A129" i="7"/>
  <c r="R128" i="7"/>
  <c r="Q128" i="7"/>
  <c r="P128" i="7"/>
  <c r="O128" i="7"/>
  <c r="K128" i="7"/>
  <c r="J128" i="7"/>
  <c r="A128" i="7"/>
  <c r="R127" i="7"/>
  <c r="Q127" i="7"/>
  <c r="P127" i="7"/>
  <c r="O127" i="7"/>
  <c r="K127" i="7"/>
  <c r="J127" i="7"/>
  <c r="A127" i="7"/>
  <c r="R126" i="7"/>
  <c r="Q126" i="7"/>
  <c r="P126" i="7"/>
  <c r="O126" i="7"/>
  <c r="K126" i="7"/>
  <c r="J126" i="7"/>
  <c r="A126" i="7"/>
  <c r="R125" i="7"/>
  <c r="Q125" i="7"/>
  <c r="P125" i="7"/>
  <c r="O125" i="7"/>
  <c r="K125" i="7"/>
  <c r="J125" i="7"/>
  <c r="A125" i="7"/>
  <c r="R124" i="7"/>
  <c r="Q124" i="7"/>
  <c r="P124" i="7"/>
  <c r="O124" i="7"/>
  <c r="K124" i="7"/>
  <c r="J124" i="7"/>
  <c r="A124" i="7"/>
  <c r="R123" i="7"/>
  <c r="Q123" i="7"/>
  <c r="P123" i="7"/>
  <c r="O123" i="7"/>
  <c r="K123" i="7"/>
  <c r="J123" i="7"/>
  <c r="A123" i="7"/>
  <c r="R122" i="7"/>
  <c r="Q122" i="7"/>
  <c r="P122" i="7"/>
  <c r="O122" i="7"/>
  <c r="K122" i="7"/>
  <c r="J122" i="7"/>
  <c r="A122" i="7"/>
  <c r="R121" i="7"/>
  <c r="Q121" i="7"/>
  <c r="P121" i="7"/>
  <c r="O121" i="7"/>
  <c r="K121" i="7"/>
  <c r="J121" i="7"/>
  <c r="A121" i="7"/>
  <c r="R120" i="7"/>
  <c r="Q120" i="7"/>
  <c r="P120" i="7"/>
  <c r="O120" i="7"/>
  <c r="K120" i="7"/>
  <c r="J120" i="7"/>
  <c r="A120" i="7"/>
  <c r="R119" i="7"/>
  <c r="Q119" i="7"/>
  <c r="P119" i="7"/>
  <c r="O119" i="7"/>
  <c r="K119" i="7"/>
  <c r="J119" i="7"/>
  <c r="A119" i="7"/>
  <c r="R118" i="7"/>
  <c r="Q118" i="7"/>
  <c r="P118" i="7"/>
  <c r="O118" i="7"/>
  <c r="K118" i="7"/>
  <c r="J118" i="7"/>
  <c r="A118" i="7"/>
  <c r="R117" i="7"/>
  <c r="Q117" i="7"/>
  <c r="P117" i="7"/>
  <c r="O117" i="7"/>
  <c r="K117" i="7"/>
  <c r="J117" i="7"/>
  <c r="A117" i="7"/>
  <c r="R116" i="7"/>
  <c r="Q116" i="7"/>
  <c r="P116" i="7"/>
  <c r="O116" i="7"/>
  <c r="K116" i="7"/>
  <c r="J116" i="7"/>
  <c r="A116" i="7"/>
  <c r="R115" i="7"/>
  <c r="Q115" i="7"/>
  <c r="P115" i="7"/>
  <c r="O115" i="7"/>
  <c r="K115" i="7"/>
  <c r="J115" i="7"/>
  <c r="A115" i="7"/>
  <c r="R114" i="7"/>
  <c r="Q114" i="7"/>
  <c r="P114" i="7"/>
  <c r="O114" i="7"/>
  <c r="K114" i="7"/>
  <c r="J114" i="7"/>
  <c r="A114" i="7"/>
  <c r="R113" i="7"/>
  <c r="Q113" i="7"/>
  <c r="P113" i="7"/>
  <c r="O113" i="7"/>
  <c r="K113" i="7"/>
  <c r="J113" i="7"/>
  <c r="A113" i="7"/>
  <c r="R112" i="7"/>
  <c r="Q112" i="7"/>
  <c r="P112" i="7"/>
  <c r="O112" i="7"/>
  <c r="K112" i="7"/>
  <c r="J112" i="7"/>
  <c r="A112" i="7"/>
  <c r="R111" i="7"/>
  <c r="Q111" i="7"/>
  <c r="P111" i="7"/>
  <c r="O111" i="7"/>
  <c r="K111" i="7"/>
  <c r="J111" i="7"/>
  <c r="A111" i="7"/>
  <c r="R110" i="7"/>
  <c r="Q110" i="7"/>
  <c r="P110" i="7"/>
  <c r="O110" i="7"/>
  <c r="K110" i="7"/>
  <c r="J110" i="7"/>
  <c r="A110" i="7"/>
  <c r="R109" i="7"/>
  <c r="Q109" i="7"/>
  <c r="P109" i="7"/>
  <c r="O109" i="7"/>
  <c r="K109" i="7"/>
  <c r="J109" i="7"/>
  <c r="A109" i="7"/>
  <c r="R108" i="7"/>
  <c r="Q108" i="7"/>
  <c r="P108" i="7"/>
  <c r="O108" i="7"/>
  <c r="K108" i="7"/>
  <c r="J108" i="7"/>
  <c r="A108" i="7"/>
  <c r="R107" i="7"/>
  <c r="Q107" i="7"/>
  <c r="P107" i="7"/>
  <c r="O107" i="7"/>
  <c r="K107" i="7"/>
  <c r="J107" i="7"/>
  <c r="A107" i="7"/>
  <c r="R106" i="7"/>
  <c r="Q106" i="7"/>
  <c r="P106" i="7"/>
  <c r="O106" i="7"/>
  <c r="K106" i="7"/>
  <c r="J106" i="7"/>
  <c r="A106" i="7"/>
  <c r="R105" i="7"/>
  <c r="Q105" i="7"/>
  <c r="P105" i="7"/>
  <c r="O105" i="7"/>
  <c r="K105" i="7"/>
  <c r="J105" i="7"/>
  <c r="A105" i="7"/>
  <c r="R104" i="7"/>
  <c r="Q104" i="7"/>
  <c r="P104" i="7"/>
  <c r="O104" i="7"/>
  <c r="K104" i="7"/>
  <c r="J104" i="7"/>
  <c r="A104" i="7"/>
  <c r="R103" i="7"/>
  <c r="Q103" i="7"/>
  <c r="P103" i="7"/>
  <c r="O103" i="7"/>
  <c r="K103" i="7"/>
  <c r="J103" i="7"/>
  <c r="A103" i="7"/>
  <c r="R102" i="7"/>
  <c r="Q102" i="7"/>
  <c r="P102" i="7"/>
  <c r="O102" i="7"/>
  <c r="K102" i="7"/>
  <c r="J102" i="7"/>
  <c r="A102" i="7"/>
  <c r="R101" i="7"/>
  <c r="Q101" i="7"/>
  <c r="P101" i="7"/>
  <c r="O101" i="7"/>
  <c r="K101" i="7"/>
  <c r="J101" i="7"/>
  <c r="A101" i="7"/>
  <c r="R100" i="7"/>
  <c r="Q100" i="7"/>
  <c r="P100" i="7"/>
  <c r="O100" i="7"/>
  <c r="K100" i="7"/>
  <c r="J100" i="7"/>
  <c r="A100" i="7"/>
  <c r="R99" i="7"/>
  <c r="Q99" i="7"/>
  <c r="P99" i="7"/>
  <c r="O99" i="7"/>
  <c r="K99" i="7"/>
  <c r="J99" i="7"/>
  <c r="A99" i="7"/>
  <c r="R98" i="7"/>
  <c r="Q98" i="7"/>
  <c r="P98" i="7"/>
  <c r="O98" i="7"/>
  <c r="K98" i="7"/>
  <c r="J98" i="7"/>
  <c r="A98" i="7"/>
  <c r="R97" i="7"/>
  <c r="Q97" i="7"/>
  <c r="P97" i="7"/>
  <c r="O97" i="7"/>
  <c r="K97" i="7"/>
  <c r="J97" i="7"/>
  <c r="A97" i="7"/>
  <c r="R96" i="7"/>
  <c r="Q96" i="7"/>
  <c r="P96" i="7"/>
  <c r="O96" i="7"/>
  <c r="K96" i="7"/>
  <c r="J96" i="7"/>
  <c r="A96" i="7"/>
  <c r="R95" i="7"/>
  <c r="Q95" i="7"/>
  <c r="P95" i="7"/>
  <c r="O95" i="7"/>
  <c r="K95" i="7"/>
  <c r="J95" i="7"/>
  <c r="A95" i="7"/>
  <c r="R94" i="7"/>
  <c r="Q94" i="7"/>
  <c r="P94" i="7"/>
  <c r="O94" i="7"/>
  <c r="K94" i="7"/>
  <c r="J94" i="7"/>
  <c r="A94" i="7"/>
  <c r="R93" i="7"/>
  <c r="Q93" i="7"/>
  <c r="P93" i="7"/>
  <c r="O93" i="7"/>
  <c r="K93" i="7"/>
  <c r="J93" i="7"/>
  <c r="A93" i="7"/>
  <c r="R92" i="7"/>
  <c r="Q92" i="7"/>
  <c r="P92" i="7"/>
  <c r="O92" i="7"/>
  <c r="K92" i="7"/>
  <c r="J92" i="7"/>
  <c r="A92" i="7"/>
  <c r="R91" i="7"/>
  <c r="Q91" i="7"/>
  <c r="P91" i="7"/>
  <c r="O91" i="7"/>
  <c r="K91" i="7"/>
  <c r="J91" i="7"/>
  <c r="A91" i="7"/>
  <c r="R90" i="7"/>
  <c r="Q90" i="7"/>
  <c r="P90" i="7"/>
  <c r="O90" i="7"/>
  <c r="K90" i="7"/>
  <c r="J90" i="7"/>
  <c r="A90" i="7"/>
  <c r="R89" i="7"/>
  <c r="Q89" i="7"/>
  <c r="P89" i="7"/>
  <c r="O89" i="7"/>
  <c r="K89" i="7"/>
  <c r="J89" i="7"/>
  <c r="A89" i="7"/>
  <c r="R88" i="7"/>
  <c r="Q88" i="7"/>
  <c r="P88" i="7"/>
  <c r="O88" i="7"/>
  <c r="K88" i="7"/>
  <c r="J88" i="7"/>
  <c r="A88" i="7"/>
  <c r="R87" i="7"/>
  <c r="Q87" i="7"/>
  <c r="P87" i="7"/>
  <c r="O87" i="7"/>
  <c r="K87" i="7"/>
  <c r="J87" i="7"/>
  <c r="A87" i="7"/>
  <c r="R86" i="7"/>
  <c r="Q86" i="7"/>
  <c r="P86" i="7"/>
  <c r="O86" i="7"/>
  <c r="K86" i="7"/>
  <c r="J86" i="7"/>
  <c r="A86" i="7"/>
  <c r="R85" i="7"/>
  <c r="Q85" i="7"/>
  <c r="P85" i="7"/>
  <c r="O85" i="7"/>
  <c r="K85" i="7"/>
  <c r="J85" i="7"/>
  <c r="A85" i="7"/>
  <c r="R84" i="7"/>
  <c r="Q84" i="7"/>
  <c r="P84" i="7"/>
  <c r="O84" i="7"/>
  <c r="K84" i="7"/>
  <c r="J84" i="7"/>
  <c r="A84" i="7"/>
  <c r="R83" i="7"/>
  <c r="Q83" i="7"/>
  <c r="P83" i="7"/>
  <c r="O83" i="7"/>
  <c r="K83" i="7"/>
  <c r="J83" i="7"/>
  <c r="A83" i="7"/>
  <c r="R82" i="7"/>
  <c r="Q82" i="7"/>
  <c r="P82" i="7"/>
  <c r="O82" i="7"/>
  <c r="K82" i="7"/>
  <c r="J82" i="7"/>
  <c r="A82" i="7"/>
  <c r="R81" i="7"/>
  <c r="Q81" i="7"/>
  <c r="P81" i="7"/>
  <c r="O81" i="7"/>
  <c r="K81" i="7"/>
  <c r="J81" i="7"/>
  <c r="A81" i="7"/>
  <c r="R80" i="7"/>
  <c r="Q80" i="7"/>
  <c r="P80" i="7"/>
  <c r="O80" i="7"/>
  <c r="K80" i="7"/>
  <c r="J80" i="7"/>
  <c r="A80" i="7"/>
  <c r="R79" i="7"/>
  <c r="Q79" i="7"/>
  <c r="P79" i="7"/>
  <c r="O79" i="7"/>
  <c r="K79" i="7"/>
  <c r="J79" i="7"/>
  <c r="A79" i="7"/>
  <c r="R78" i="7"/>
  <c r="Q78" i="7"/>
  <c r="P78" i="7"/>
  <c r="O78" i="7"/>
  <c r="K78" i="7"/>
  <c r="J78" i="7"/>
  <c r="A78" i="7"/>
  <c r="R77" i="7"/>
  <c r="Q77" i="7"/>
  <c r="P77" i="7"/>
  <c r="O77" i="7"/>
  <c r="K77" i="7"/>
  <c r="J77" i="7"/>
  <c r="A77" i="7"/>
  <c r="R76" i="7"/>
  <c r="Q76" i="7"/>
  <c r="P76" i="7"/>
  <c r="O76" i="7"/>
  <c r="K76" i="7"/>
  <c r="J76" i="7"/>
  <c r="A76" i="7"/>
  <c r="R75" i="7"/>
  <c r="Q75" i="7"/>
  <c r="P75" i="7"/>
  <c r="O75" i="7"/>
  <c r="K75" i="7"/>
  <c r="J75" i="7"/>
  <c r="A75" i="7"/>
  <c r="R74" i="7"/>
  <c r="Q74" i="7"/>
  <c r="P74" i="7"/>
  <c r="O74" i="7"/>
  <c r="K74" i="7"/>
  <c r="J74" i="7"/>
  <c r="A74" i="7"/>
  <c r="R73" i="7"/>
  <c r="Q73" i="7"/>
  <c r="P73" i="7"/>
  <c r="O73" i="7"/>
  <c r="K73" i="7"/>
  <c r="J73" i="7"/>
  <c r="A73" i="7"/>
  <c r="R72" i="7"/>
  <c r="Q72" i="7"/>
  <c r="P72" i="7"/>
  <c r="O72" i="7"/>
  <c r="K72" i="7"/>
  <c r="J72" i="7"/>
  <c r="A72" i="7"/>
  <c r="R71" i="7"/>
  <c r="Q71" i="7"/>
  <c r="P71" i="7"/>
  <c r="O71" i="7"/>
  <c r="K71" i="7"/>
  <c r="J71" i="7"/>
  <c r="A71" i="7"/>
  <c r="R70" i="7"/>
  <c r="Q70" i="7"/>
  <c r="P70" i="7"/>
  <c r="O70" i="7"/>
  <c r="K70" i="7"/>
  <c r="J70" i="7"/>
  <c r="A70" i="7"/>
  <c r="R69" i="7"/>
  <c r="Q69" i="7"/>
  <c r="P69" i="7"/>
  <c r="O69" i="7"/>
  <c r="K69" i="7"/>
  <c r="J69" i="7"/>
  <c r="A69" i="7"/>
  <c r="R68" i="7"/>
  <c r="Q68" i="7"/>
  <c r="P68" i="7"/>
  <c r="O68" i="7"/>
  <c r="K68" i="7"/>
  <c r="J68" i="7"/>
  <c r="A68" i="7"/>
  <c r="R67" i="7"/>
  <c r="Q67" i="7"/>
  <c r="P67" i="7"/>
  <c r="O67" i="7"/>
  <c r="K67" i="7"/>
  <c r="J67" i="7"/>
  <c r="A67" i="7"/>
  <c r="R66" i="7"/>
  <c r="Q66" i="7"/>
  <c r="P66" i="7"/>
  <c r="O66" i="7"/>
  <c r="K66" i="7"/>
  <c r="J66" i="7"/>
  <c r="A66" i="7"/>
  <c r="R65" i="7"/>
  <c r="Q65" i="7"/>
  <c r="P65" i="7"/>
  <c r="O65" i="7"/>
  <c r="K65" i="7"/>
  <c r="J65" i="7"/>
  <c r="A65" i="7"/>
  <c r="R64" i="7"/>
  <c r="Q64" i="7"/>
  <c r="P64" i="7"/>
  <c r="O64" i="7"/>
  <c r="K64" i="7"/>
  <c r="J64" i="7"/>
  <c r="A64" i="7"/>
  <c r="R63" i="7"/>
  <c r="Q63" i="7"/>
  <c r="P63" i="7"/>
  <c r="O63" i="7"/>
  <c r="K63" i="7"/>
  <c r="J63" i="7"/>
  <c r="A63" i="7"/>
  <c r="R62" i="7"/>
  <c r="Q62" i="7"/>
  <c r="P62" i="7"/>
  <c r="O62" i="7"/>
  <c r="K62" i="7"/>
  <c r="J62" i="7"/>
  <c r="A62" i="7"/>
  <c r="R61" i="7"/>
  <c r="Q61" i="7"/>
  <c r="P61" i="7"/>
  <c r="O61" i="7"/>
  <c r="K61" i="7"/>
  <c r="J61" i="7"/>
  <c r="A61" i="7"/>
  <c r="R60" i="7"/>
  <c r="Q60" i="7"/>
  <c r="P60" i="7"/>
  <c r="O60" i="7"/>
  <c r="K60" i="7"/>
  <c r="J60" i="7"/>
  <c r="A60" i="7"/>
  <c r="R59" i="7"/>
  <c r="Q59" i="7"/>
  <c r="P59" i="7"/>
  <c r="O59" i="7"/>
  <c r="K59" i="7"/>
  <c r="J59" i="7"/>
  <c r="A59" i="7"/>
  <c r="R58" i="7"/>
  <c r="Q58" i="7"/>
  <c r="P58" i="7"/>
  <c r="O58" i="7"/>
  <c r="K58" i="7"/>
  <c r="J58" i="7"/>
  <c r="A58" i="7"/>
  <c r="R57" i="7"/>
  <c r="Q57" i="7"/>
  <c r="P57" i="7"/>
  <c r="O57" i="7"/>
  <c r="K57" i="7"/>
  <c r="J57" i="7"/>
  <c r="A57" i="7"/>
  <c r="R56" i="7"/>
  <c r="Q56" i="7"/>
  <c r="P56" i="7"/>
  <c r="O56" i="7"/>
  <c r="K56" i="7"/>
  <c r="J56" i="7"/>
  <c r="A56" i="7"/>
  <c r="R55" i="7"/>
  <c r="Q55" i="7"/>
  <c r="P55" i="7"/>
  <c r="O55" i="7"/>
  <c r="K55" i="7"/>
  <c r="J55" i="7"/>
  <c r="A55" i="7"/>
  <c r="R54" i="7"/>
  <c r="Q54" i="7"/>
  <c r="P54" i="7"/>
  <c r="O54" i="7"/>
  <c r="K54" i="7"/>
  <c r="J54" i="7"/>
  <c r="A54" i="7"/>
  <c r="R53" i="7"/>
  <c r="Q53" i="7"/>
  <c r="P53" i="7"/>
  <c r="O53" i="7"/>
  <c r="K53" i="7"/>
  <c r="J53" i="7"/>
  <c r="A53" i="7"/>
  <c r="R52" i="7"/>
  <c r="Q52" i="7"/>
  <c r="P52" i="7"/>
  <c r="O52" i="7"/>
  <c r="K52" i="7"/>
  <c r="J52" i="7"/>
  <c r="A52" i="7"/>
  <c r="R51" i="7"/>
  <c r="Q51" i="7"/>
  <c r="P51" i="7"/>
  <c r="O51" i="7"/>
  <c r="K51" i="7"/>
  <c r="J51" i="7"/>
  <c r="A51" i="7"/>
  <c r="R50" i="7"/>
  <c r="Q50" i="7"/>
  <c r="P50" i="7"/>
  <c r="O50" i="7"/>
  <c r="K50" i="7"/>
  <c r="J50" i="7"/>
  <c r="A50" i="7"/>
  <c r="R49" i="7"/>
  <c r="Q49" i="7"/>
  <c r="P49" i="7"/>
  <c r="O49" i="7"/>
  <c r="K49" i="7"/>
  <c r="J49" i="7"/>
  <c r="A49" i="7"/>
  <c r="R48" i="7"/>
  <c r="Q48" i="7"/>
  <c r="P48" i="7"/>
  <c r="O48" i="7"/>
  <c r="K48" i="7"/>
  <c r="J48" i="7"/>
  <c r="A48" i="7"/>
  <c r="R47" i="7"/>
  <c r="Q47" i="7"/>
  <c r="P47" i="7"/>
  <c r="O47" i="7"/>
  <c r="K47" i="7"/>
  <c r="J47" i="7"/>
  <c r="A47" i="7"/>
  <c r="R46" i="7"/>
  <c r="Q46" i="7"/>
  <c r="P46" i="7"/>
  <c r="O46" i="7"/>
  <c r="K46" i="7"/>
  <c r="J46" i="7"/>
  <c r="A46" i="7"/>
  <c r="R45" i="7"/>
  <c r="Q45" i="7"/>
  <c r="P45" i="7"/>
  <c r="O45" i="7"/>
  <c r="K45" i="7"/>
  <c r="J45" i="7"/>
  <c r="A45" i="7"/>
  <c r="R44" i="7"/>
  <c r="Q44" i="7"/>
  <c r="P44" i="7"/>
  <c r="O44" i="7"/>
  <c r="K44" i="7"/>
  <c r="J44" i="7"/>
  <c r="A44" i="7"/>
  <c r="R43" i="7"/>
  <c r="Q43" i="7"/>
  <c r="P43" i="7"/>
  <c r="O43" i="7"/>
  <c r="K43" i="7"/>
  <c r="J43" i="7"/>
  <c r="A43" i="7"/>
  <c r="R42" i="7"/>
  <c r="Q42" i="7"/>
  <c r="P42" i="7"/>
  <c r="O42" i="7"/>
  <c r="K42" i="7"/>
  <c r="J42" i="7"/>
  <c r="A42" i="7"/>
  <c r="R41" i="7"/>
  <c r="Q41" i="7"/>
  <c r="P41" i="7"/>
  <c r="O41" i="7"/>
  <c r="K41" i="7"/>
  <c r="J41" i="7"/>
  <c r="A41" i="7"/>
  <c r="R40" i="7"/>
  <c r="Q40" i="7"/>
  <c r="P40" i="7"/>
  <c r="O40" i="7"/>
  <c r="K40" i="7"/>
  <c r="J40" i="7"/>
  <c r="A40" i="7"/>
  <c r="R39" i="7"/>
  <c r="Q39" i="7"/>
  <c r="P39" i="7"/>
  <c r="O39" i="7"/>
  <c r="K39" i="7"/>
  <c r="J39" i="7"/>
  <c r="A39" i="7"/>
  <c r="R38" i="7"/>
  <c r="Q38" i="7"/>
  <c r="P38" i="7"/>
  <c r="O38" i="7"/>
  <c r="K38" i="7"/>
  <c r="J38" i="7"/>
  <c r="A38" i="7"/>
  <c r="R37" i="7"/>
  <c r="Q37" i="7"/>
  <c r="P37" i="7"/>
  <c r="O37" i="7"/>
  <c r="K37" i="7"/>
  <c r="J37" i="7"/>
  <c r="A37" i="7"/>
  <c r="R36" i="7"/>
  <c r="Q36" i="7"/>
  <c r="P36" i="7"/>
  <c r="O36" i="7"/>
  <c r="K36" i="7"/>
  <c r="J36" i="7"/>
  <c r="A36" i="7"/>
  <c r="R35" i="7"/>
  <c r="Q35" i="7"/>
  <c r="P35" i="7"/>
  <c r="O35" i="7"/>
  <c r="K35" i="7"/>
  <c r="J35" i="7"/>
  <c r="A35" i="7"/>
  <c r="R34" i="7"/>
  <c r="Q34" i="7"/>
  <c r="P34" i="7"/>
  <c r="O34" i="7"/>
  <c r="K34" i="7"/>
  <c r="J34" i="7"/>
  <c r="A34" i="7"/>
  <c r="R33" i="7"/>
  <c r="Q33" i="7"/>
  <c r="P33" i="7"/>
  <c r="O33" i="7"/>
  <c r="K33" i="7"/>
  <c r="J33" i="7"/>
  <c r="A33" i="7"/>
  <c r="R32" i="7"/>
  <c r="Q32" i="7"/>
  <c r="P32" i="7"/>
  <c r="O32" i="7"/>
  <c r="K32" i="7"/>
  <c r="J32" i="7"/>
  <c r="A32" i="7"/>
  <c r="R31" i="7"/>
  <c r="Q31" i="7"/>
  <c r="P31" i="7"/>
  <c r="O31" i="7"/>
  <c r="K31" i="7"/>
  <c r="J31" i="7"/>
  <c r="A31" i="7"/>
  <c r="R30" i="7"/>
  <c r="Q30" i="7"/>
  <c r="P30" i="7"/>
  <c r="O30" i="7"/>
  <c r="K30" i="7"/>
  <c r="J30" i="7"/>
  <c r="A30" i="7"/>
  <c r="R29" i="7"/>
  <c r="Q29" i="7"/>
  <c r="P29" i="7"/>
  <c r="O29" i="7"/>
  <c r="K29" i="7"/>
  <c r="J29" i="7"/>
  <c r="A29" i="7"/>
  <c r="R28" i="7"/>
  <c r="Q28" i="7"/>
  <c r="P28" i="7"/>
  <c r="O28" i="7"/>
  <c r="K28" i="7"/>
  <c r="J28" i="7"/>
  <c r="A28" i="7"/>
  <c r="R27" i="7"/>
  <c r="Q27" i="7"/>
  <c r="P27" i="7"/>
  <c r="O27" i="7"/>
  <c r="K27" i="7"/>
  <c r="J27" i="7"/>
  <c r="A27" i="7"/>
  <c r="R26" i="7"/>
  <c r="Q26" i="7"/>
  <c r="P26" i="7"/>
  <c r="O26" i="7"/>
  <c r="K26" i="7"/>
  <c r="J26" i="7"/>
  <c r="A26" i="7"/>
  <c r="R25" i="7"/>
  <c r="Q25" i="7"/>
  <c r="P25" i="7"/>
  <c r="O25" i="7"/>
  <c r="K25" i="7"/>
  <c r="J25" i="7"/>
  <c r="A25" i="7"/>
  <c r="R24" i="7"/>
  <c r="Q24" i="7"/>
  <c r="P24" i="7"/>
  <c r="O24" i="7"/>
  <c r="K24" i="7"/>
  <c r="J24" i="7"/>
  <c r="A24" i="7"/>
  <c r="R23" i="7"/>
  <c r="Q23" i="7"/>
  <c r="P23" i="7"/>
  <c r="O23" i="7"/>
  <c r="K23" i="7"/>
  <c r="J23" i="7"/>
  <c r="A23" i="7"/>
  <c r="R22" i="7"/>
  <c r="Q22" i="7"/>
  <c r="P22" i="7"/>
  <c r="O22" i="7"/>
  <c r="K22" i="7"/>
  <c r="J22" i="7"/>
  <c r="A22" i="7"/>
  <c r="R21" i="7"/>
  <c r="Q21" i="7"/>
  <c r="P21" i="7"/>
  <c r="O21" i="7"/>
  <c r="K21" i="7"/>
  <c r="J21" i="7"/>
  <c r="A21" i="7"/>
  <c r="R20" i="7"/>
  <c r="Q20" i="7"/>
  <c r="P20" i="7"/>
  <c r="O20" i="7"/>
  <c r="K20" i="7"/>
  <c r="J20" i="7"/>
  <c r="A20" i="7"/>
  <c r="R19" i="7"/>
  <c r="Q19" i="7"/>
  <c r="P19" i="7"/>
  <c r="O19" i="7"/>
  <c r="K19" i="7"/>
  <c r="J19" i="7"/>
  <c r="A19" i="7"/>
  <c r="R18" i="7"/>
  <c r="Q18" i="7"/>
  <c r="P18" i="7"/>
  <c r="O18" i="7"/>
  <c r="K18" i="7"/>
  <c r="J18" i="7"/>
  <c r="A18" i="7"/>
  <c r="R17" i="7"/>
  <c r="Q17" i="7"/>
  <c r="P17" i="7"/>
  <c r="O17" i="7"/>
  <c r="K17" i="7"/>
  <c r="J17" i="7"/>
  <c r="A17" i="7"/>
  <c r="R16" i="7"/>
  <c r="R14" i="7"/>
  <c r="R12" i="7"/>
  <c r="P39" i="4" l="1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R12" i="4" l="1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B8" i="3"/>
  <c r="B25" i="3" s="1"/>
  <c r="C25" i="3" s="1"/>
  <c r="A39" i="4"/>
  <c r="J39" i="4"/>
  <c r="K39" i="4"/>
  <c r="O39" i="4"/>
  <c r="Q39" i="4"/>
  <c r="A40" i="4"/>
  <c r="J40" i="4"/>
  <c r="K40" i="4"/>
  <c r="O40" i="4"/>
  <c r="Q40" i="4"/>
  <c r="A41" i="4"/>
  <c r="J41" i="4"/>
  <c r="K41" i="4"/>
  <c r="O41" i="4"/>
  <c r="Q41" i="4"/>
  <c r="A42" i="4"/>
  <c r="J42" i="4"/>
  <c r="K42" i="4"/>
  <c r="O42" i="4"/>
  <c r="Q42" i="4"/>
  <c r="A43" i="4"/>
  <c r="J43" i="4"/>
  <c r="K43" i="4"/>
  <c r="O43" i="4"/>
  <c r="Q43" i="4"/>
  <c r="A44" i="4"/>
  <c r="J44" i="4"/>
  <c r="K44" i="4"/>
  <c r="O44" i="4"/>
  <c r="Q44" i="4"/>
  <c r="A45" i="4"/>
  <c r="J45" i="4"/>
  <c r="K45" i="4"/>
  <c r="O45" i="4"/>
  <c r="Q45" i="4"/>
  <c r="A46" i="4"/>
  <c r="J46" i="4"/>
  <c r="K46" i="4"/>
  <c r="O46" i="4"/>
  <c r="Q46" i="4"/>
  <c r="A47" i="4"/>
  <c r="J47" i="4"/>
  <c r="K47" i="4"/>
  <c r="O47" i="4"/>
  <c r="Q47" i="4"/>
  <c r="A48" i="4"/>
  <c r="J48" i="4"/>
  <c r="K48" i="4"/>
  <c r="O48" i="4"/>
  <c r="Q48" i="4"/>
  <c r="A49" i="4"/>
  <c r="J49" i="4"/>
  <c r="K49" i="4"/>
  <c r="O49" i="4"/>
  <c r="Q49" i="4"/>
  <c r="A50" i="4"/>
  <c r="J50" i="4"/>
  <c r="K50" i="4"/>
  <c r="O50" i="4"/>
  <c r="Q50" i="4"/>
  <c r="A51" i="4"/>
  <c r="J51" i="4"/>
  <c r="K51" i="4"/>
  <c r="O51" i="4"/>
  <c r="Q51" i="4"/>
  <c r="A52" i="4"/>
  <c r="J52" i="4"/>
  <c r="K52" i="4"/>
  <c r="O52" i="4"/>
  <c r="Q52" i="4"/>
  <c r="A53" i="4"/>
  <c r="J53" i="4"/>
  <c r="K53" i="4"/>
  <c r="O53" i="4"/>
  <c r="Q53" i="4"/>
  <c r="A54" i="4"/>
  <c r="J54" i="4"/>
  <c r="K54" i="4"/>
  <c r="O54" i="4"/>
  <c r="Q54" i="4"/>
  <c r="A55" i="4"/>
  <c r="J55" i="4"/>
  <c r="K55" i="4"/>
  <c r="O55" i="4"/>
  <c r="Q55" i="4"/>
  <c r="A56" i="4"/>
  <c r="J56" i="4"/>
  <c r="K56" i="4"/>
  <c r="O56" i="4"/>
  <c r="Q56" i="4"/>
  <c r="A57" i="4"/>
  <c r="J57" i="4"/>
  <c r="K57" i="4"/>
  <c r="O57" i="4"/>
  <c r="Q57" i="4"/>
  <c r="A58" i="4"/>
  <c r="J58" i="4"/>
  <c r="K58" i="4"/>
  <c r="O58" i="4"/>
  <c r="Q58" i="4"/>
  <c r="A59" i="4"/>
  <c r="J59" i="4"/>
  <c r="K59" i="4"/>
  <c r="O59" i="4"/>
  <c r="Q59" i="4"/>
  <c r="A60" i="4"/>
  <c r="J60" i="4"/>
  <c r="K60" i="4"/>
  <c r="O60" i="4"/>
  <c r="Q60" i="4"/>
  <c r="A61" i="4"/>
  <c r="J61" i="4"/>
  <c r="K61" i="4"/>
  <c r="O61" i="4"/>
  <c r="Q61" i="4"/>
  <c r="A62" i="4"/>
  <c r="J62" i="4"/>
  <c r="K62" i="4"/>
  <c r="O62" i="4"/>
  <c r="Q62" i="4"/>
  <c r="A63" i="4"/>
  <c r="J63" i="4"/>
  <c r="K63" i="4"/>
  <c r="O63" i="4"/>
  <c r="Q63" i="4"/>
  <c r="A64" i="4"/>
  <c r="J64" i="4"/>
  <c r="K64" i="4"/>
  <c r="O64" i="4"/>
  <c r="Q64" i="4"/>
  <c r="A65" i="4"/>
  <c r="J65" i="4"/>
  <c r="K65" i="4"/>
  <c r="O65" i="4"/>
  <c r="Q65" i="4"/>
  <c r="A66" i="4"/>
  <c r="J66" i="4"/>
  <c r="K66" i="4"/>
  <c r="O66" i="4"/>
  <c r="Q66" i="4"/>
  <c r="A67" i="4"/>
  <c r="J67" i="4"/>
  <c r="K67" i="4"/>
  <c r="O67" i="4"/>
  <c r="Q67" i="4"/>
  <c r="A68" i="4"/>
  <c r="J68" i="4"/>
  <c r="K68" i="4"/>
  <c r="O68" i="4"/>
  <c r="Q68" i="4"/>
  <c r="A69" i="4"/>
  <c r="J69" i="4"/>
  <c r="K69" i="4"/>
  <c r="O69" i="4"/>
  <c r="Q69" i="4"/>
  <c r="A70" i="4"/>
  <c r="J70" i="4"/>
  <c r="K70" i="4"/>
  <c r="O70" i="4"/>
  <c r="Q70" i="4"/>
  <c r="A71" i="4"/>
  <c r="J71" i="4"/>
  <c r="K71" i="4"/>
  <c r="O71" i="4"/>
  <c r="Q71" i="4"/>
  <c r="A72" i="4"/>
  <c r="J72" i="4"/>
  <c r="K72" i="4"/>
  <c r="O72" i="4"/>
  <c r="Q72" i="4"/>
  <c r="A73" i="4"/>
  <c r="J73" i="4"/>
  <c r="K73" i="4"/>
  <c r="O73" i="4"/>
  <c r="Q73" i="4"/>
  <c r="A74" i="4"/>
  <c r="J74" i="4"/>
  <c r="K74" i="4"/>
  <c r="O74" i="4"/>
  <c r="Q74" i="4"/>
  <c r="A75" i="4"/>
  <c r="J75" i="4"/>
  <c r="K75" i="4"/>
  <c r="O75" i="4"/>
  <c r="Q75" i="4"/>
  <c r="A76" i="4"/>
  <c r="J76" i="4"/>
  <c r="K76" i="4"/>
  <c r="O76" i="4"/>
  <c r="Q76" i="4"/>
  <c r="A77" i="4"/>
  <c r="J77" i="4"/>
  <c r="K77" i="4"/>
  <c r="O77" i="4"/>
  <c r="Q77" i="4"/>
  <c r="A78" i="4"/>
  <c r="J78" i="4"/>
  <c r="K78" i="4"/>
  <c r="O78" i="4"/>
  <c r="Q78" i="4"/>
  <c r="A79" i="4"/>
  <c r="J79" i="4"/>
  <c r="K79" i="4"/>
  <c r="O79" i="4"/>
  <c r="Q79" i="4"/>
  <c r="A80" i="4"/>
  <c r="J80" i="4"/>
  <c r="K80" i="4"/>
  <c r="O80" i="4"/>
  <c r="Q80" i="4"/>
  <c r="A81" i="4"/>
  <c r="J81" i="4"/>
  <c r="K81" i="4"/>
  <c r="O81" i="4"/>
  <c r="Q81" i="4"/>
  <c r="A82" i="4"/>
  <c r="J82" i="4"/>
  <c r="K82" i="4"/>
  <c r="O82" i="4"/>
  <c r="Q82" i="4"/>
  <c r="A83" i="4"/>
  <c r="J83" i="4"/>
  <c r="K83" i="4"/>
  <c r="O83" i="4"/>
  <c r="Q83" i="4"/>
  <c r="A84" i="4"/>
  <c r="J84" i="4"/>
  <c r="K84" i="4"/>
  <c r="O84" i="4"/>
  <c r="Q84" i="4"/>
  <c r="A85" i="4"/>
  <c r="J85" i="4"/>
  <c r="K85" i="4"/>
  <c r="O85" i="4"/>
  <c r="Q85" i="4"/>
  <c r="A86" i="4"/>
  <c r="J86" i="4"/>
  <c r="K86" i="4"/>
  <c r="O86" i="4"/>
  <c r="Q86" i="4"/>
  <c r="A87" i="4"/>
  <c r="J87" i="4"/>
  <c r="K87" i="4"/>
  <c r="O87" i="4"/>
  <c r="Q87" i="4"/>
  <c r="A88" i="4"/>
  <c r="J88" i="4"/>
  <c r="K88" i="4"/>
  <c r="O88" i="4"/>
  <c r="Q88" i="4"/>
  <c r="A89" i="4"/>
  <c r="J89" i="4"/>
  <c r="K89" i="4"/>
  <c r="O89" i="4"/>
  <c r="Q89" i="4"/>
  <c r="A90" i="4"/>
  <c r="J90" i="4"/>
  <c r="K90" i="4"/>
  <c r="O90" i="4"/>
  <c r="Q90" i="4"/>
  <c r="A91" i="4"/>
  <c r="J91" i="4"/>
  <c r="K91" i="4"/>
  <c r="O91" i="4"/>
  <c r="Q91" i="4"/>
  <c r="A92" i="4"/>
  <c r="J92" i="4"/>
  <c r="K92" i="4"/>
  <c r="O92" i="4"/>
  <c r="Q92" i="4"/>
  <c r="A93" i="4"/>
  <c r="J93" i="4"/>
  <c r="K93" i="4"/>
  <c r="O93" i="4"/>
  <c r="Q93" i="4"/>
  <c r="A94" i="4"/>
  <c r="J94" i="4"/>
  <c r="K94" i="4"/>
  <c r="O94" i="4"/>
  <c r="Q94" i="4"/>
  <c r="A95" i="4"/>
  <c r="J95" i="4"/>
  <c r="K95" i="4"/>
  <c r="O95" i="4"/>
  <c r="Q95" i="4"/>
  <c r="A96" i="4"/>
  <c r="J96" i="4"/>
  <c r="K96" i="4"/>
  <c r="O96" i="4"/>
  <c r="Q96" i="4"/>
  <c r="A97" i="4"/>
  <c r="J97" i="4"/>
  <c r="K97" i="4"/>
  <c r="O97" i="4"/>
  <c r="Q97" i="4"/>
  <c r="A98" i="4"/>
  <c r="J98" i="4"/>
  <c r="K98" i="4"/>
  <c r="O98" i="4"/>
  <c r="Q98" i="4"/>
  <c r="A99" i="4"/>
  <c r="J99" i="4"/>
  <c r="K99" i="4"/>
  <c r="O99" i="4"/>
  <c r="Q99" i="4"/>
  <c r="A100" i="4"/>
  <c r="J100" i="4"/>
  <c r="K100" i="4"/>
  <c r="O100" i="4"/>
  <c r="Q100" i="4"/>
  <c r="A101" i="4"/>
  <c r="J101" i="4"/>
  <c r="K101" i="4"/>
  <c r="O101" i="4"/>
  <c r="Q101" i="4"/>
  <c r="A102" i="4"/>
  <c r="J102" i="4"/>
  <c r="K102" i="4"/>
  <c r="O102" i="4"/>
  <c r="Q102" i="4"/>
  <c r="A103" i="4"/>
  <c r="J103" i="4"/>
  <c r="K103" i="4"/>
  <c r="O103" i="4"/>
  <c r="Q103" i="4"/>
  <c r="A104" i="4"/>
  <c r="J104" i="4"/>
  <c r="K104" i="4"/>
  <c r="O104" i="4"/>
  <c r="Q104" i="4"/>
  <c r="A105" i="4"/>
  <c r="J105" i="4"/>
  <c r="K105" i="4"/>
  <c r="O105" i="4"/>
  <c r="Q105" i="4"/>
  <c r="A106" i="4"/>
  <c r="J106" i="4"/>
  <c r="K106" i="4"/>
  <c r="O106" i="4"/>
  <c r="Q106" i="4"/>
  <c r="A107" i="4"/>
  <c r="J107" i="4"/>
  <c r="K107" i="4"/>
  <c r="O107" i="4"/>
  <c r="Q107" i="4"/>
  <c r="A108" i="4"/>
  <c r="J108" i="4"/>
  <c r="K108" i="4"/>
  <c r="O108" i="4"/>
  <c r="Q108" i="4"/>
  <c r="A109" i="4"/>
  <c r="J109" i="4"/>
  <c r="K109" i="4"/>
  <c r="O109" i="4"/>
  <c r="Q109" i="4"/>
  <c r="A110" i="4"/>
  <c r="J110" i="4"/>
  <c r="K110" i="4"/>
  <c r="O110" i="4"/>
  <c r="Q110" i="4"/>
  <c r="A111" i="4"/>
  <c r="J111" i="4"/>
  <c r="K111" i="4"/>
  <c r="O111" i="4"/>
  <c r="Q111" i="4"/>
  <c r="A112" i="4"/>
  <c r="J112" i="4"/>
  <c r="K112" i="4"/>
  <c r="O112" i="4"/>
  <c r="Q112" i="4"/>
  <c r="A113" i="4"/>
  <c r="J113" i="4"/>
  <c r="K113" i="4"/>
  <c r="O113" i="4"/>
  <c r="Q113" i="4"/>
  <c r="A114" i="4"/>
  <c r="J114" i="4"/>
  <c r="K114" i="4"/>
  <c r="O114" i="4"/>
  <c r="Q114" i="4"/>
  <c r="A115" i="4"/>
  <c r="J115" i="4"/>
  <c r="K115" i="4"/>
  <c r="O115" i="4"/>
  <c r="Q115" i="4"/>
  <c r="A116" i="4"/>
  <c r="J116" i="4"/>
  <c r="K116" i="4"/>
  <c r="O116" i="4"/>
  <c r="Q116" i="4"/>
  <c r="A117" i="4"/>
  <c r="J117" i="4"/>
  <c r="K117" i="4"/>
  <c r="O117" i="4"/>
  <c r="Q117" i="4"/>
  <c r="A118" i="4"/>
  <c r="J118" i="4"/>
  <c r="K118" i="4"/>
  <c r="O118" i="4"/>
  <c r="Q118" i="4"/>
  <c r="A119" i="4"/>
  <c r="J119" i="4"/>
  <c r="K119" i="4"/>
  <c r="O119" i="4"/>
  <c r="Q119" i="4"/>
  <c r="A120" i="4"/>
  <c r="J120" i="4"/>
  <c r="K120" i="4"/>
  <c r="O120" i="4"/>
  <c r="Q120" i="4"/>
  <c r="A121" i="4"/>
  <c r="J121" i="4"/>
  <c r="K121" i="4"/>
  <c r="O121" i="4"/>
  <c r="Q121" i="4"/>
  <c r="A122" i="4"/>
  <c r="J122" i="4"/>
  <c r="K122" i="4"/>
  <c r="O122" i="4"/>
  <c r="Q122" i="4"/>
  <c r="A123" i="4"/>
  <c r="J123" i="4"/>
  <c r="K123" i="4"/>
  <c r="O123" i="4"/>
  <c r="Q123" i="4"/>
  <c r="A124" i="4"/>
  <c r="J124" i="4"/>
  <c r="K124" i="4"/>
  <c r="O124" i="4"/>
  <c r="Q124" i="4"/>
  <c r="A125" i="4"/>
  <c r="J125" i="4"/>
  <c r="K125" i="4"/>
  <c r="O125" i="4"/>
  <c r="Q125" i="4"/>
  <c r="A126" i="4"/>
  <c r="J126" i="4"/>
  <c r="K126" i="4"/>
  <c r="O126" i="4"/>
  <c r="Q126" i="4"/>
  <c r="A127" i="4"/>
  <c r="J127" i="4"/>
  <c r="K127" i="4"/>
  <c r="O127" i="4"/>
  <c r="Q127" i="4"/>
  <c r="A128" i="4"/>
  <c r="J128" i="4"/>
  <c r="K128" i="4"/>
  <c r="O128" i="4"/>
  <c r="Q128" i="4"/>
  <c r="A129" i="4"/>
  <c r="J129" i="4"/>
  <c r="K129" i="4"/>
  <c r="O129" i="4"/>
  <c r="Q129" i="4"/>
  <c r="A130" i="4"/>
  <c r="J130" i="4"/>
  <c r="K130" i="4"/>
  <c r="O130" i="4"/>
  <c r="Q130" i="4"/>
  <c r="A131" i="4"/>
  <c r="J131" i="4"/>
  <c r="K131" i="4"/>
  <c r="O131" i="4"/>
  <c r="Q131" i="4"/>
  <c r="A132" i="4"/>
  <c r="J132" i="4"/>
  <c r="K132" i="4"/>
  <c r="O132" i="4"/>
  <c r="Q132" i="4"/>
  <c r="A133" i="4"/>
  <c r="J133" i="4"/>
  <c r="K133" i="4"/>
  <c r="O133" i="4"/>
  <c r="Q133" i="4"/>
  <c r="A134" i="4"/>
  <c r="J134" i="4"/>
  <c r="K134" i="4"/>
  <c r="O134" i="4"/>
  <c r="Q134" i="4"/>
  <c r="A135" i="4"/>
  <c r="J135" i="4"/>
  <c r="K135" i="4"/>
  <c r="O135" i="4"/>
  <c r="Q135" i="4"/>
  <c r="A136" i="4"/>
  <c r="J136" i="4"/>
  <c r="K136" i="4"/>
  <c r="O136" i="4"/>
  <c r="Q136" i="4"/>
  <c r="A137" i="4"/>
  <c r="J137" i="4"/>
  <c r="K137" i="4"/>
  <c r="O137" i="4"/>
  <c r="Q137" i="4"/>
  <c r="A138" i="4"/>
  <c r="J138" i="4"/>
  <c r="K138" i="4"/>
  <c r="O138" i="4"/>
  <c r="Q138" i="4"/>
  <c r="A139" i="4"/>
  <c r="J139" i="4"/>
  <c r="K139" i="4"/>
  <c r="O139" i="4"/>
  <c r="Q139" i="4"/>
  <c r="A140" i="4"/>
  <c r="J140" i="4"/>
  <c r="K140" i="4"/>
  <c r="O140" i="4"/>
  <c r="Q140" i="4"/>
  <c r="A141" i="4"/>
  <c r="J141" i="4"/>
  <c r="K141" i="4"/>
  <c r="O141" i="4"/>
  <c r="Q141" i="4"/>
  <c r="A142" i="4"/>
  <c r="J142" i="4"/>
  <c r="K142" i="4"/>
  <c r="O142" i="4"/>
  <c r="Q142" i="4"/>
  <c r="A143" i="4"/>
  <c r="J143" i="4"/>
  <c r="K143" i="4"/>
  <c r="O143" i="4"/>
  <c r="Q143" i="4"/>
  <c r="A144" i="4"/>
  <c r="J144" i="4"/>
  <c r="K144" i="4"/>
  <c r="O144" i="4"/>
  <c r="Q144" i="4"/>
  <c r="A145" i="4"/>
  <c r="J145" i="4"/>
  <c r="K145" i="4"/>
  <c r="O145" i="4"/>
  <c r="Q145" i="4"/>
  <c r="A146" i="4"/>
  <c r="J146" i="4"/>
  <c r="K146" i="4"/>
  <c r="O146" i="4"/>
  <c r="Q146" i="4"/>
  <c r="A147" i="4"/>
  <c r="J147" i="4"/>
  <c r="K147" i="4"/>
  <c r="O147" i="4"/>
  <c r="Q147" i="4"/>
  <c r="A148" i="4"/>
  <c r="J148" i="4"/>
  <c r="K148" i="4"/>
  <c r="O148" i="4"/>
  <c r="Q148" i="4"/>
  <c r="A149" i="4"/>
  <c r="J149" i="4"/>
  <c r="K149" i="4"/>
  <c r="O149" i="4"/>
  <c r="Q149" i="4"/>
  <c r="A150" i="4"/>
  <c r="J150" i="4"/>
  <c r="K150" i="4"/>
  <c r="O150" i="4"/>
  <c r="Q150" i="4"/>
  <c r="A151" i="4"/>
  <c r="J151" i="4"/>
  <c r="K151" i="4"/>
  <c r="O151" i="4"/>
  <c r="Q151" i="4"/>
  <c r="A152" i="4"/>
  <c r="J152" i="4"/>
  <c r="K152" i="4"/>
  <c r="O152" i="4"/>
  <c r="Q152" i="4"/>
  <c r="A153" i="4"/>
  <c r="J153" i="4"/>
  <c r="K153" i="4"/>
  <c r="O153" i="4"/>
  <c r="Q153" i="4"/>
  <c r="A154" i="4"/>
  <c r="J154" i="4"/>
  <c r="K154" i="4"/>
  <c r="O154" i="4"/>
  <c r="Q154" i="4"/>
  <c r="A155" i="4"/>
  <c r="J155" i="4"/>
  <c r="K155" i="4"/>
  <c r="O155" i="4"/>
  <c r="Q155" i="4"/>
  <c r="A156" i="4"/>
  <c r="J156" i="4"/>
  <c r="K156" i="4"/>
  <c r="O156" i="4"/>
  <c r="Q156" i="4"/>
  <c r="A157" i="4"/>
  <c r="J157" i="4"/>
  <c r="K157" i="4"/>
  <c r="O157" i="4"/>
  <c r="Q157" i="4"/>
  <c r="A158" i="4"/>
  <c r="J158" i="4"/>
  <c r="K158" i="4"/>
  <c r="O158" i="4"/>
  <c r="Q158" i="4"/>
  <c r="A159" i="4"/>
  <c r="J159" i="4"/>
  <c r="K159" i="4"/>
  <c r="O159" i="4"/>
  <c r="Q159" i="4"/>
  <c r="A160" i="4"/>
  <c r="J160" i="4"/>
  <c r="K160" i="4"/>
  <c r="O160" i="4"/>
  <c r="Q160" i="4"/>
  <c r="A161" i="4"/>
  <c r="J161" i="4"/>
  <c r="K161" i="4"/>
  <c r="O161" i="4"/>
  <c r="Q161" i="4"/>
  <c r="A162" i="4"/>
  <c r="J162" i="4"/>
  <c r="K162" i="4"/>
  <c r="O162" i="4"/>
  <c r="Q162" i="4"/>
  <c r="A163" i="4"/>
  <c r="J163" i="4"/>
  <c r="K163" i="4"/>
  <c r="O163" i="4"/>
  <c r="Q163" i="4"/>
  <c r="A164" i="4"/>
  <c r="J164" i="4"/>
  <c r="K164" i="4"/>
  <c r="O164" i="4"/>
  <c r="Q164" i="4"/>
  <c r="A165" i="4"/>
  <c r="J165" i="4"/>
  <c r="K165" i="4"/>
  <c r="O165" i="4"/>
  <c r="Q165" i="4"/>
  <c r="A166" i="4"/>
  <c r="J166" i="4"/>
  <c r="K166" i="4"/>
  <c r="O166" i="4"/>
  <c r="Q166" i="4"/>
  <c r="A167" i="4"/>
  <c r="J167" i="4"/>
  <c r="K167" i="4"/>
  <c r="O167" i="4"/>
  <c r="Q167" i="4"/>
  <c r="A168" i="4"/>
  <c r="J168" i="4"/>
  <c r="K168" i="4"/>
  <c r="O168" i="4"/>
  <c r="Q168" i="4"/>
  <c r="A169" i="4"/>
  <c r="J169" i="4"/>
  <c r="K169" i="4"/>
  <c r="O169" i="4"/>
  <c r="Q169" i="4"/>
  <c r="A170" i="4"/>
  <c r="J170" i="4"/>
  <c r="K170" i="4"/>
  <c r="O170" i="4"/>
  <c r="Q170" i="4"/>
  <c r="A171" i="4"/>
  <c r="J171" i="4"/>
  <c r="K171" i="4"/>
  <c r="O171" i="4"/>
  <c r="Q171" i="4"/>
  <c r="A172" i="4"/>
  <c r="J172" i="4"/>
  <c r="K172" i="4"/>
  <c r="O172" i="4"/>
  <c r="Q172" i="4"/>
  <c r="A173" i="4"/>
  <c r="J173" i="4"/>
  <c r="K173" i="4"/>
  <c r="O173" i="4"/>
  <c r="Q173" i="4"/>
  <c r="A174" i="4"/>
  <c r="J174" i="4"/>
  <c r="K174" i="4"/>
  <c r="O174" i="4"/>
  <c r="Q174" i="4"/>
  <c r="A175" i="4"/>
  <c r="J175" i="4"/>
  <c r="K175" i="4"/>
  <c r="O175" i="4"/>
  <c r="Q175" i="4"/>
  <c r="A176" i="4"/>
  <c r="J176" i="4"/>
  <c r="K176" i="4"/>
  <c r="O176" i="4"/>
  <c r="Q176" i="4"/>
  <c r="A177" i="4"/>
  <c r="J177" i="4"/>
  <c r="K177" i="4"/>
  <c r="O177" i="4"/>
  <c r="Q177" i="4"/>
  <c r="A178" i="4"/>
  <c r="J178" i="4"/>
  <c r="K178" i="4"/>
  <c r="O178" i="4"/>
  <c r="Q178" i="4"/>
  <c r="A179" i="4"/>
  <c r="J179" i="4"/>
  <c r="K179" i="4"/>
  <c r="O179" i="4"/>
  <c r="Q179" i="4"/>
  <c r="A180" i="4"/>
  <c r="J180" i="4"/>
  <c r="K180" i="4"/>
  <c r="O180" i="4"/>
  <c r="Q180" i="4"/>
  <c r="A181" i="4"/>
  <c r="J181" i="4"/>
  <c r="K181" i="4"/>
  <c r="O181" i="4"/>
  <c r="Q181" i="4"/>
  <c r="A182" i="4"/>
  <c r="J182" i="4"/>
  <c r="K182" i="4"/>
  <c r="O182" i="4"/>
  <c r="Q182" i="4"/>
  <c r="A183" i="4"/>
  <c r="J183" i="4"/>
  <c r="K183" i="4"/>
  <c r="O183" i="4"/>
  <c r="Q183" i="4"/>
  <c r="A184" i="4"/>
  <c r="J184" i="4"/>
  <c r="K184" i="4"/>
  <c r="O184" i="4"/>
  <c r="Q184" i="4"/>
  <c r="A185" i="4"/>
  <c r="J185" i="4"/>
  <c r="K185" i="4"/>
  <c r="O185" i="4"/>
  <c r="Q185" i="4"/>
  <c r="A186" i="4"/>
  <c r="J186" i="4"/>
  <c r="K186" i="4"/>
  <c r="O186" i="4"/>
  <c r="Q186" i="4"/>
  <c r="A187" i="4"/>
  <c r="J187" i="4"/>
  <c r="K187" i="4"/>
  <c r="O187" i="4"/>
  <c r="Q187" i="4"/>
  <c r="A188" i="4"/>
  <c r="J188" i="4"/>
  <c r="K188" i="4"/>
  <c r="O188" i="4"/>
  <c r="Q188" i="4"/>
  <c r="A189" i="4"/>
  <c r="J189" i="4"/>
  <c r="K189" i="4"/>
  <c r="O189" i="4"/>
  <c r="Q189" i="4"/>
  <c r="A190" i="4"/>
  <c r="J190" i="4"/>
  <c r="K190" i="4"/>
  <c r="O190" i="4"/>
  <c r="Q190" i="4"/>
  <c r="A191" i="4"/>
  <c r="J191" i="4"/>
  <c r="K191" i="4"/>
  <c r="O191" i="4"/>
  <c r="Q191" i="4"/>
  <c r="A192" i="4"/>
  <c r="J192" i="4"/>
  <c r="K192" i="4"/>
  <c r="O192" i="4"/>
  <c r="Q192" i="4"/>
  <c r="A193" i="4"/>
  <c r="J193" i="4"/>
  <c r="K193" i="4"/>
  <c r="O193" i="4"/>
  <c r="Q193" i="4"/>
  <c r="A194" i="4"/>
  <c r="J194" i="4"/>
  <c r="K194" i="4"/>
  <c r="O194" i="4"/>
  <c r="Q194" i="4"/>
  <c r="A195" i="4"/>
  <c r="J195" i="4"/>
  <c r="K195" i="4"/>
  <c r="O195" i="4"/>
  <c r="Q195" i="4"/>
  <c r="A196" i="4"/>
  <c r="J196" i="4"/>
  <c r="K196" i="4"/>
  <c r="O196" i="4"/>
  <c r="Q196" i="4"/>
  <c r="A197" i="4"/>
  <c r="J197" i="4"/>
  <c r="K197" i="4"/>
  <c r="O197" i="4"/>
  <c r="Q197" i="4"/>
  <c r="A198" i="4"/>
  <c r="J198" i="4"/>
  <c r="K198" i="4"/>
  <c r="O198" i="4"/>
  <c r="Q198" i="4"/>
  <c r="A199" i="4"/>
  <c r="J199" i="4"/>
  <c r="K199" i="4"/>
  <c r="O199" i="4"/>
  <c r="Q199" i="4"/>
  <c r="A200" i="4"/>
  <c r="J200" i="4"/>
  <c r="K200" i="4"/>
  <c r="O200" i="4"/>
  <c r="Q200" i="4"/>
  <c r="A201" i="4"/>
  <c r="J201" i="4"/>
  <c r="K201" i="4"/>
  <c r="O201" i="4"/>
  <c r="Q201" i="4"/>
  <c r="A202" i="4"/>
  <c r="J202" i="4"/>
  <c r="K202" i="4"/>
  <c r="O202" i="4"/>
  <c r="Q202" i="4"/>
  <c r="A203" i="4"/>
  <c r="J203" i="4"/>
  <c r="K203" i="4"/>
  <c r="O203" i="4"/>
  <c r="Q203" i="4"/>
  <c r="A204" i="4"/>
  <c r="J204" i="4"/>
  <c r="K204" i="4"/>
  <c r="O204" i="4"/>
  <c r="Q204" i="4"/>
  <c r="A205" i="4"/>
  <c r="J205" i="4"/>
  <c r="K205" i="4"/>
  <c r="O205" i="4"/>
  <c r="Q205" i="4"/>
  <c r="A206" i="4"/>
  <c r="J206" i="4"/>
  <c r="K206" i="4"/>
  <c r="O206" i="4"/>
  <c r="Q206" i="4"/>
  <c r="A207" i="4"/>
  <c r="J207" i="4"/>
  <c r="K207" i="4"/>
  <c r="O207" i="4"/>
  <c r="Q207" i="4"/>
  <c r="A208" i="4"/>
  <c r="J208" i="4"/>
  <c r="K208" i="4"/>
  <c r="O208" i="4"/>
  <c r="Q208" i="4"/>
  <c r="A209" i="4"/>
  <c r="J209" i="4"/>
  <c r="K209" i="4"/>
  <c r="O209" i="4"/>
  <c r="Q209" i="4"/>
  <c r="A210" i="4"/>
  <c r="J210" i="4"/>
  <c r="K210" i="4"/>
  <c r="O210" i="4"/>
  <c r="Q210" i="4"/>
  <c r="A211" i="4"/>
  <c r="J211" i="4"/>
  <c r="K211" i="4"/>
  <c r="O211" i="4"/>
  <c r="Q211" i="4"/>
  <c r="A212" i="4"/>
  <c r="J212" i="4"/>
  <c r="K212" i="4"/>
  <c r="O212" i="4"/>
  <c r="Q212" i="4"/>
  <c r="A213" i="4"/>
  <c r="J213" i="4"/>
  <c r="K213" i="4"/>
  <c r="O213" i="4"/>
  <c r="Q213" i="4"/>
  <c r="A214" i="4"/>
  <c r="J214" i="4"/>
  <c r="K214" i="4"/>
  <c r="O214" i="4"/>
  <c r="Q214" i="4"/>
  <c r="A215" i="4"/>
  <c r="J215" i="4"/>
  <c r="K215" i="4"/>
  <c r="O215" i="4"/>
  <c r="Q215" i="4"/>
  <c r="A216" i="4"/>
  <c r="J216" i="4"/>
  <c r="K216" i="4"/>
  <c r="O216" i="4"/>
  <c r="Q216" i="4"/>
  <c r="A217" i="4"/>
  <c r="J217" i="4"/>
  <c r="K217" i="4"/>
  <c r="O217" i="4"/>
  <c r="Q217" i="4"/>
  <c r="A218" i="4"/>
  <c r="J218" i="4"/>
  <c r="K218" i="4"/>
  <c r="O218" i="4"/>
  <c r="Q218" i="4"/>
  <c r="A219" i="4"/>
  <c r="J219" i="4"/>
  <c r="K219" i="4"/>
  <c r="O219" i="4"/>
  <c r="Q219" i="4"/>
  <c r="A220" i="4"/>
  <c r="J220" i="4"/>
  <c r="K220" i="4"/>
  <c r="O220" i="4"/>
  <c r="Q220" i="4"/>
  <c r="A221" i="4"/>
  <c r="J221" i="4"/>
  <c r="K221" i="4"/>
  <c r="O221" i="4"/>
  <c r="Q221" i="4"/>
  <c r="A222" i="4"/>
  <c r="J222" i="4"/>
  <c r="K222" i="4"/>
  <c r="O222" i="4"/>
  <c r="Q222" i="4"/>
  <c r="A223" i="4"/>
  <c r="J223" i="4"/>
  <c r="K223" i="4"/>
  <c r="O223" i="4"/>
  <c r="Q223" i="4"/>
  <c r="A224" i="4"/>
  <c r="J224" i="4"/>
  <c r="K224" i="4"/>
  <c r="O224" i="4"/>
  <c r="Q224" i="4"/>
  <c r="A225" i="4"/>
  <c r="J225" i="4"/>
  <c r="K225" i="4"/>
  <c r="O225" i="4"/>
  <c r="Q225" i="4"/>
  <c r="A226" i="4"/>
  <c r="J226" i="4"/>
  <c r="K226" i="4"/>
  <c r="O226" i="4"/>
  <c r="Q226" i="4"/>
  <c r="A227" i="4"/>
  <c r="J227" i="4"/>
  <c r="K227" i="4"/>
  <c r="O227" i="4"/>
  <c r="Q227" i="4"/>
  <c r="A228" i="4"/>
  <c r="J228" i="4"/>
  <c r="K228" i="4"/>
  <c r="O228" i="4"/>
  <c r="Q228" i="4"/>
  <c r="A229" i="4"/>
  <c r="J229" i="4"/>
  <c r="K229" i="4"/>
  <c r="O229" i="4"/>
  <c r="Q229" i="4"/>
  <c r="A230" i="4"/>
  <c r="J230" i="4"/>
  <c r="K230" i="4"/>
  <c r="O230" i="4"/>
  <c r="Q230" i="4"/>
  <c r="A231" i="4"/>
  <c r="J231" i="4"/>
  <c r="K231" i="4"/>
  <c r="O231" i="4"/>
  <c r="Q231" i="4"/>
  <c r="A232" i="4"/>
  <c r="J232" i="4"/>
  <c r="K232" i="4"/>
  <c r="O232" i="4"/>
  <c r="Q232" i="4"/>
  <c r="A233" i="4"/>
  <c r="J233" i="4"/>
  <c r="K233" i="4"/>
  <c r="O233" i="4"/>
  <c r="Q233" i="4"/>
  <c r="A234" i="4"/>
  <c r="J234" i="4"/>
  <c r="K234" i="4"/>
  <c r="O234" i="4"/>
  <c r="Q234" i="4"/>
  <c r="A235" i="4"/>
  <c r="J235" i="4"/>
  <c r="K235" i="4"/>
  <c r="O235" i="4"/>
  <c r="Q235" i="4"/>
  <c r="A236" i="4"/>
  <c r="J236" i="4"/>
  <c r="K236" i="4"/>
  <c r="O236" i="4"/>
  <c r="Q236" i="4"/>
  <c r="A237" i="4"/>
  <c r="J237" i="4"/>
  <c r="K237" i="4"/>
  <c r="O237" i="4"/>
  <c r="Q237" i="4"/>
  <c r="A238" i="4"/>
  <c r="J238" i="4"/>
  <c r="K238" i="4"/>
  <c r="O238" i="4"/>
  <c r="Q238" i="4"/>
  <c r="A239" i="4"/>
  <c r="J239" i="4"/>
  <c r="K239" i="4"/>
  <c r="O239" i="4"/>
  <c r="Q239" i="4"/>
  <c r="A240" i="4"/>
  <c r="J240" i="4"/>
  <c r="K240" i="4"/>
  <c r="O240" i="4"/>
  <c r="Q240" i="4"/>
  <c r="A241" i="4"/>
  <c r="J241" i="4"/>
  <c r="K241" i="4"/>
  <c r="O241" i="4"/>
  <c r="Q241" i="4"/>
  <c r="A242" i="4"/>
  <c r="J242" i="4"/>
  <c r="K242" i="4"/>
  <c r="O242" i="4"/>
  <c r="Q242" i="4"/>
  <c r="A243" i="4"/>
  <c r="J243" i="4"/>
  <c r="K243" i="4"/>
  <c r="O243" i="4"/>
  <c r="Q243" i="4"/>
  <c r="A244" i="4"/>
  <c r="J244" i="4"/>
  <c r="K244" i="4"/>
  <c r="O244" i="4"/>
  <c r="Q244" i="4"/>
  <c r="A245" i="4"/>
  <c r="J245" i="4"/>
  <c r="K245" i="4"/>
  <c r="O245" i="4"/>
  <c r="Q245" i="4"/>
  <c r="A246" i="4"/>
  <c r="J246" i="4"/>
  <c r="K246" i="4"/>
  <c r="O246" i="4"/>
  <c r="Q246" i="4"/>
  <c r="A247" i="4"/>
  <c r="J247" i="4"/>
  <c r="K247" i="4"/>
  <c r="O247" i="4"/>
  <c r="Q247" i="4"/>
  <c r="A248" i="4"/>
  <c r="J248" i="4"/>
  <c r="K248" i="4"/>
  <c r="O248" i="4"/>
  <c r="Q248" i="4"/>
  <c r="A249" i="4"/>
  <c r="J249" i="4"/>
  <c r="K249" i="4"/>
  <c r="O249" i="4"/>
  <c r="Q249" i="4"/>
  <c r="A250" i="4"/>
  <c r="J250" i="4"/>
  <c r="K250" i="4"/>
  <c r="O250" i="4"/>
  <c r="Q250" i="4"/>
  <c r="A251" i="4"/>
  <c r="J251" i="4"/>
  <c r="K251" i="4"/>
  <c r="O251" i="4"/>
  <c r="Q251" i="4"/>
  <c r="A252" i="4"/>
  <c r="J252" i="4"/>
  <c r="K252" i="4"/>
  <c r="O252" i="4"/>
  <c r="Q252" i="4"/>
  <c r="A253" i="4"/>
  <c r="J253" i="4"/>
  <c r="K253" i="4"/>
  <c r="O253" i="4"/>
  <c r="Q253" i="4"/>
  <c r="A254" i="4"/>
  <c r="J254" i="4"/>
  <c r="K254" i="4"/>
  <c r="O254" i="4"/>
  <c r="Q254" i="4"/>
  <c r="A255" i="4"/>
  <c r="J255" i="4"/>
  <c r="K255" i="4"/>
  <c r="O255" i="4"/>
  <c r="Q255" i="4"/>
  <c r="A256" i="4"/>
  <c r="J256" i="4"/>
  <c r="K256" i="4"/>
  <c r="O256" i="4"/>
  <c r="Q256" i="4"/>
  <c r="A257" i="4"/>
  <c r="J257" i="4"/>
  <c r="K257" i="4"/>
  <c r="O257" i="4"/>
  <c r="Q257" i="4"/>
  <c r="A258" i="4"/>
  <c r="J258" i="4"/>
  <c r="K258" i="4"/>
  <c r="O258" i="4"/>
  <c r="Q258" i="4"/>
  <c r="A259" i="4"/>
  <c r="J259" i="4"/>
  <c r="K259" i="4"/>
  <c r="O259" i="4"/>
  <c r="Q259" i="4"/>
  <c r="A260" i="4"/>
  <c r="J260" i="4"/>
  <c r="K260" i="4"/>
  <c r="O260" i="4"/>
  <c r="Q260" i="4"/>
  <c r="A261" i="4"/>
  <c r="J261" i="4"/>
  <c r="K261" i="4"/>
  <c r="O261" i="4"/>
  <c r="Q261" i="4"/>
  <c r="A262" i="4"/>
  <c r="J262" i="4"/>
  <c r="K262" i="4"/>
  <c r="O262" i="4"/>
  <c r="Q262" i="4"/>
  <c r="A263" i="4"/>
  <c r="J263" i="4"/>
  <c r="K263" i="4"/>
  <c r="O263" i="4"/>
  <c r="Q263" i="4"/>
  <c r="A264" i="4"/>
  <c r="J264" i="4"/>
  <c r="K264" i="4"/>
  <c r="O264" i="4"/>
  <c r="Q264" i="4"/>
  <c r="A265" i="4"/>
  <c r="J265" i="4"/>
  <c r="K265" i="4"/>
  <c r="O265" i="4"/>
  <c r="Q265" i="4"/>
  <c r="A266" i="4"/>
  <c r="J266" i="4"/>
  <c r="K266" i="4"/>
  <c r="O266" i="4"/>
  <c r="Q266" i="4"/>
  <c r="A267" i="4"/>
  <c r="J267" i="4"/>
  <c r="K267" i="4"/>
  <c r="O267" i="4"/>
  <c r="Q267" i="4"/>
  <c r="A268" i="4"/>
  <c r="J268" i="4"/>
  <c r="K268" i="4"/>
  <c r="O268" i="4"/>
  <c r="Q268" i="4"/>
  <c r="A269" i="4"/>
  <c r="J269" i="4"/>
  <c r="K269" i="4"/>
  <c r="O269" i="4"/>
  <c r="Q269" i="4"/>
  <c r="A270" i="4"/>
  <c r="J270" i="4"/>
  <c r="K270" i="4"/>
  <c r="O270" i="4"/>
  <c r="Q270" i="4"/>
  <c r="A271" i="4"/>
  <c r="J271" i="4"/>
  <c r="K271" i="4"/>
  <c r="O271" i="4"/>
  <c r="Q271" i="4"/>
  <c r="A272" i="4"/>
  <c r="J272" i="4"/>
  <c r="K272" i="4"/>
  <c r="O272" i="4"/>
  <c r="Q272" i="4"/>
  <c r="A273" i="4"/>
  <c r="J273" i="4"/>
  <c r="K273" i="4"/>
  <c r="O273" i="4"/>
  <c r="Q273" i="4"/>
  <c r="A274" i="4"/>
  <c r="J274" i="4"/>
  <c r="K274" i="4"/>
  <c r="O274" i="4"/>
  <c r="Q274" i="4"/>
  <c r="A275" i="4"/>
  <c r="J275" i="4"/>
  <c r="K275" i="4"/>
  <c r="O275" i="4"/>
  <c r="Q275" i="4"/>
  <c r="A276" i="4"/>
  <c r="J276" i="4"/>
  <c r="K276" i="4"/>
  <c r="O276" i="4"/>
  <c r="Q276" i="4"/>
  <c r="A277" i="4"/>
  <c r="J277" i="4"/>
  <c r="K277" i="4"/>
  <c r="O277" i="4"/>
  <c r="Q277" i="4"/>
  <c r="A278" i="4"/>
  <c r="J278" i="4"/>
  <c r="K278" i="4"/>
  <c r="O278" i="4"/>
  <c r="Q278" i="4"/>
  <c r="A279" i="4"/>
  <c r="J279" i="4"/>
  <c r="K279" i="4"/>
  <c r="O279" i="4"/>
  <c r="Q279" i="4"/>
  <c r="A280" i="4"/>
  <c r="J280" i="4"/>
  <c r="K280" i="4"/>
  <c r="O280" i="4"/>
  <c r="Q280" i="4"/>
  <c r="A281" i="4"/>
  <c r="J281" i="4"/>
  <c r="K281" i="4"/>
  <c r="O281" i="4"/>
  <c r="Q281" i="4"/>
  <c r="A282" i="4"/>
  <c r="J282" i="4"/>
  <c r="K282" i="4"/>
  <c r="O282" i="4"/>
  <c r="Q282" i="4"/>
  <c r="A283" i="4"/>
  <c r="J283" i="4"/>
  <c r="K283" i="4"/>
  <c r="O283" i="4"/>
  <c r="Q283" i="4"/>
  <c r="A284" i="4"/>
  <c r="J284" i="4"/>
  <c r="K284" i="4"/>
  <c r="O284" i="4"/>
  <c r="Q284" i="4"/>
  <c r="A285" i="4"/>
  <c r="J285" i="4"/>
  <c r="K285" i="4"/>
  <c r="O285" i="4"/>
  <c r="Q285" i="4"/>
  <c r="A286" i="4"/>
  <c r="J286" i="4"/>
  <c r="K286" i="4"/>
  <c r="O286" i="4"/>
  <c r="Q286" i="4"/>
  <c r="A287" i="4"/>
  <c r="J287" i="4"/>
  <c r="K287" i="4"/>
  <c r="O287" i="4"/>
  <c r="Q287" i="4"/>
  <c r="A288" i="4"/>
  <c r="J288" i="4"/>
  <c r="K288" i="4"/>
  <c r="O288" i="4"/>
  <c r="Q288" i="4"/>
  <c r="A289" i="4"/>
  <c r="J289" i="4"/>
  <c r="K289" i="4"/>
  <c r="O289" i="4"/>
  <c r="Q289" i="4"/>
  <c r="A290" i="4"/>
  <c r="J290" i="4"/>
  <c r="K290" i="4"/>
  <c r="O290" i="4"/>
  <c r="Q290" i="4"/>
  <c r="A291" i="4"/>
  <c r="J291" i="4"/>
  <c r="K291" i="4"/>
  <c r="O291" i="4"/>
  <c r="Q291" i="4"/>
  <c r="A292" i="4"/>
  <c r="J292" i="4"/>
  <c r="K292" i="4"/>
  <c r="O292" i="4"/>
  <c r="Q292" i="4"/>
  <c r="A293" i="4"/>
  <c r="J293" i="4"/>
  <c r="K293" i="4"/>
  <c r="O293" i="4"/>
  <c r="Q293" i="4"/>
  <c r="A294" i="4"/>
  <c r="J294" i="4"/>
  <c r="K294" i="4"/>
  <c r="O294" i="4"/>
  <c r="Q294" i="4"/>
  <c r="A295" i="4"/>
  <c r="J295" i="4"/>
  <c r="K295" i="4"/>
  <c r="O295" i="4"/>
  <c r="Q295" i="4"/>
  <c r="A296" i="4"/>
  <c r="J296" i="4"/>
  <c r="K296" i="4"/>
  <c r="O296" i="4"/>
  <c r="Q296" i="4"/>
  <c r="A297" i="4"/>
  <c r="J297" i="4"/>
  <c r="K297" i="4"/>
  <c r="O297" i="4"/>
  <c r="Q297" i="4"/>
  <c r="A298" i="4"/>
  <c r="J298" i="4"/>
  <c r="K298" i="4"/>
  <c r="O298" i="4"/>
  <c r="Q298" i="4"/>
  <c r="A299" i="4"/>
  <c r="J299" i="4"/>
  <c r="K299" i="4"/>
  <c r="O299" i="4"/>
  <c r="Q299" i="4"/>
  <c r="A300" i="4"/>
  <c r="J300" i="4"/>
  <c r="K300" i="4"/>
  <c r="O300" i="4"/>
  <c r="Q300" i="4"/>
  <c r="A301" i="4"/>
  <c r="J301" i="4"/>
  <c r="K301" i="4"/>
  <c r="O301" i="4"/>
  <c r="Q301" i="4"/>
  <c r="A302" i="4"/>
  <c r="J302" i="4"/>
  <c r="K302" i="4"/>
  <c r="O302" i="4"/>
  <c r="Q302" i="4"/>
  <c r="A303" i="4"/>
  <c r="J303" i="4"/>
  <c r="K303" i="4"/>
  <c r="O303" i="4"/>
  <c r="Q303" i="4"/>
  <c r="A304" i="4"/>
  <c r="J304" i="4"/>
  <c r="K304" i="4"/>
  <c r="O304" i="4"/>
  <c r="Q304" i="4"/>
  <c r="A305" i="4"/>
  <c r="J305" i="4"/>
  <c r="K305" i="4"/>
  <c r="O305" i="4"/>
  <c r="Q305" i="4"/>
  <c r="A306" i="4"/>
  <c r="J306" i="4"/>
  <c r="K306" i="4"/>
  <c r="O306" i="4"/>
  <c r="Q306" i="4"/>
  <c r="A307" i="4"/>
  <c r="J307" i="4"/>
  <c r="K307" i="4"/>
  <c r="O307" i="4"/>
  <c r="Q307" i="4"/>
  <c r="A308" i="4"/>
  <c r="J308" i="4"/>
  <c r="K308" i="4"/>
  <c r="O308" i="4"/>
  <c r="Q308" i="4"/>
  <c r="A309" i="4"/>
  <c r="J309" i="4"/>
  <c r="K309" i="4"/>
  <c r="O309" i="4"/>
  <c r="Q309" i="4"/>
  <c r="A310" i="4"/>
  <c r="J310" i="4"/>
  <c r="K310" i="4"/>
  <c r="O310" i="4"/>
  <c r="Q310" i="4"/>
  <c r="A311" i="4"/>
  <c r="J311" i="4"/>
  <c r="K311" i="4"/>
  <c r="O311" i="4"/>
  <c r="Q311" i="4"/>
  <c r="A312" i="4"/>
  <c r="J312" i="4"/>
  <c r="K312" i="4"/>
  <c r="O312" i="4"/>
  <c r="Q312" i="4"/>
  <c r="A313" i="4"/>
  <c r="J313" i="4"/>
  <c r="K313" i="4"/>
  <c r="O313" i="4"/>
  <c r="Q313" i="4"/>
  <c r="A314" i="4"/>
  <c r="J314" i="4"/>
  <c r="K314" i="4"/>
  <c r="O314" i="4"/>
  <c r="Q314" i="4"/>
  <c r="A315" i="4"/>
  <c r="J315" i="4"/>
  <c r="K315" i="4"/>
  <c r="O315" i="4"/>
  <c r="Q315" i="4"/>
  <c r="A316" i="4"/>
  <c r="J316" i="4"/>
  <c r="K316" i="4"/>
  <c r="O316" i="4"/>
  <c r="Q316" i="4"/>
  <c r="A317" i="4"/>
  <c r="J317" i="4"/>
  <c r="K317" i="4"/>
  <c r="O317" i="4"/>
  <c r="Q317" i="4"/>
  <c r="A318" i="4"/>
  <c r="J318" i="4"/>
  <c r="K318" i="4"/>
  <c r="O318" i="4"/>
  <c r="Q318" i="4"/>
  <c r="A319" i="4"/>
  <c r="J319" i="4"/>
  <c r="K319" i="4"/>
  <c r="O319" i="4"/>
  <c r="Q319" i="4"/>
  <c r="A320" i="4"/>
  <c r="J320" i="4"/>
  <c r="K320" i="4"/>
  <c r="O320" i="4"/>
  <c r="Q320" i="4"/>
  <c r="A321" i="4"/>
  <c r="J321" i="4"/>
  <c r="K321" i="4"/>
  <c r="O321" i="4"/>
  <c r="Q321" i="4"/>
  <c r="A322" i="4"/>
  <c r="J322" i="4"/>
  <c r="K322" i="4"/>
  <c r="O322" i="4"/>
  <c r="Q322" i="4"/>
  <c r="A323" i="4"/>
  <c r="J323" i="4"/>
  <c r="K323" i="4"/>
  <c r="O323" i="4"/>
  <c r="Q323" i="4"/>
  <c r="A324" i="4"/>
  <c r="J324" i="4"/>
  <c r="K324" i="4"/>
  <c r="O324" i="4"/>
  <c r="Q324" i="4"/>
  <c r="A325" i="4"/>
  <c r="J325" i="4"/>
  <c r="K325" i="4"/>
  <c r="O325" i="4"/>
  <c r="Q325" i="4"/>
  <c r="A326" i="4"/>
  <c r="J326" i="4"/>
  <c r="K326" i="4"/>
  <c r="O326" i="4"/>
  <c r="Q326" i="4"/>
  <c r="A327" i="4"/>
  <c r="J327" i="4"/>
  <c r="K327" i="4"/>
  <c r="O327" i="4"/>
  <c r="Q327" i="4"/>
  <c r="A328" i="4"/>
  <c r="J328" i="4"/>
  <c r="K328" i="4"/>
  <c r="O328" i="4"/>
  <c r="Q328" i="4"/>
  <c r="A329" i="4"/>
  <c r="J329" i="4"/>
  <c r="K329" i="4"/>
  <c r="O329" i="4"/>
  <c r="Q329" i="4"/>
  <c r="A330" i="4"/>
  <c r="J330" i="4"/>
  <c r="K330" i="4"/>
  <c r="O330" i="4"/>
  <c r="Q330" i="4"/>
  <c r="A331" i="4"/>
  <c r="J331" i="4"/>
  <c r="K331" i="4"/>
  <c r="O331" i="4"/>
  <c r="Q331" i="4"/>
  <c r="A332" i="4"/>
  <c r="J332" i="4"/>
  <c r="K332" i="4"/>
  <c r="O332" i="4"/>
  <c r="Q332" i="4"/>
  <c r="A333" i="4"/>
  <c r="J333" i="4"/>
  <c r="K333" i="4"/>
  <c r="O333" i="4"/>
  <c r="Q333" i="4"/>
  <c r="A334" i="4"/>
  <c r="J334" i="4"/>
  <c r="K334" i="4"/>
  <c r="O334" i="4"/>
  <c r="Q334" i="4"/>
  <c r="A335" i="4"/>
  <c r="J335" i="4"/>
  <c r="K335" i="4"/>
  <c r="O335" i="4"/>
  <c r="Q335" i="4"/>
  <c r="A336" i="4"/>
  <c r="J336" i="4"/>
  <c r="K336" i="4"/>
  <c r="O336" i="4"/>
  <c r="Q336" i="4"/>
  <c r="A337" i="4"/>
  <c r="J337" i="4"/>
  <c r="K337" i="4"/>
  <c r="O337" i="4"/>
  <c r="Q337" i="4"/>
  <c r="A338" i="4"/>
  <c r="J338" i="4"/>
  <c r="K338" i="4"/>
  <c r="O338" i="4"/>
  <c r="Q338" i="4"/>
  <c r="A339" i="4"/>
  <c r="J339" i="4"/>
  <c r="K339" i="4"/>
  <c r="O339" i="4"/>
  <c r="Q339" i="4"/>
  <c r="A340" i="4"/>
  <c r="J340" i="4"/>
  <c r="K340" i="4"/>
  <c r="O340" i="4"/>
  <c r="Q340" i="4"/>
  <c r="A341" i="4"/>
  <c r="J341" i="4"/>
  <c r="K341" i="4"/>
  <c r="O341" i="4"/>
  <c r="Q341" i="4"/>
  <c r="A342" i="4"/>
  <c r="J342" i="4"/>
  <c r="K342" i="4"/>
  <c r="O342" i="4"/>
  <c r="Q342" i="4"/>
  <c r="A343" i="4"/>
  <c r="J343" i="4"/>
  <c r="K343" i="4"/>
  <c r="O343" i="4"/>
  <c r="Q343" i="4"/>
  <c r="A344" i="4"/>
  <c r="J344" i="4"/>
  <c r="K344" i="4"/>
  <c r="O344" i="4"/>
  <c r="Q344" i="4"/>
  <c r="A345" i="4"/>
  <c r="J345" i="4"/>
  <c r="K345" i="4"/>
  <c r="O345" i="4"/>
  <c r="Q345" i="4"/>
  <c r="A346" i="4"/>
  <c r="J346" i="4"/>
  <c r="K346" i="4"/>
  <c r="O346" i="4"/>
  <c r="Q346" i="4"/>
  <c r="A347" i="4"/>
  <c r="J347" i="4"/>
  <c r="K347" i="4"/>
  <c r="O347" i="4"/>
  <c r="Q347" i="4"/>
  <c r="A348" i="4"/>
  <c r="J348" i="4"/>
  <c r="K348" i="4"/>
  <c r="O348" i="4"/>
  <c r="Q348" i="4"/>
  <c r="A349" i="4"/>
  <c r="J349" i="4"/>
  <c r="K349" i="4"/>
  <c r="O349" i="4"/>
  <c r="Q349" i="4"/>
  <c r="A350" i="4"/>
  <c r="J350" i="4"/>
  <c r="K350" i="4"/>
  <c r="O350" i="4"/>
  <c r="Q350" i="4"/>
  <c r="A351" i="4"/>
  <c r="J351" i="4"/>
  <c r="K351" i="4"/>
  <c r="O351" i="4"/>
  <c r="Q351" i="4"/>
  <c r="A352" i="4"/>
  <c r="J352" i="4"/>
  <c r="K352" i="4"/>
  <c r="O352" i="4"/>
  <c r="Q352" i="4"/>
  <c r="A353" i="4"/>
  <c r="J353" i="4"/>
  <c r="K353" i="4"/>
  <c r="O353" i="4"/>
  <c r="Q353" i="4"/>
  <c r="A354" i="4"/>
  <c r="J354" i="4"/>
  <c r="K354" i="4"/>
  <c r="O354" i="4"/>
  <c r="Q354" i="4"/>
  <c r="A355" i="4"/>
  <c r="J355" i="4"/>
  <c r="K355" i="4"/>
  <c r="O355" i="4"/>
  <c r="Q355" i="4"/>
  <c r="A356" i="4"/>
  <c r="J356" i="4"/>
  <c r="K356" i="4"/>
  <c r="O356" i="4"/>
  <c r="Q356" i="4"/>
  <c r="A357" i="4"/>
  <c r="J357" i="4"/>
  <c r="K357" i="4"/>
  <c r="O357" i="4"/>
  <c r="Q357" i="4"/>
  <c r="A358" i="4"/>
  <c r="J358" i="4"/>
  <c r="K358" i="4"/>
  <c r="O358" i="4"/>
  <c r="Q358" i="4"/>
  <c r="A359" i="4"/>
  <c r="J359" i="4"/>
  <c r="K359" i="4"/>
  <c r="O359" i="4"/>
  <c r="Q359" i="4"/>
  <c r="A360" i="4"/>
  <c r="J360" i="4"/>
  <c r="K360" i="4"/>
  <c r="O360" i="4"/>
  <c r="Q360" i="4"/>
  <c r="A361" i="4"/>
  <c r="J361" i="4"/>
  <c r="K361" i="4"/>
  <c r="O361" i="4"/>
  <c r="Q361" i="4"/>
  <c r="A362" i="4"/>
  <c r="J362" i="4"/>
  <c r="K362" i="4"/>
  <c r="O362" i="4"/>
  <c r="Q362" i="4"/>
  <c r="A363" i="4"/>
  <c r="J363" i="4"/>
  <c r="K363" i="4"/>
  <c r="O363" i="4"/>
  <c r="Q363" i="4"/>
  <c r="A364" i="4"/>
  <c r="J364" i="4"/>
  <c r="K364" i="4"/>
  <c r="O364" i="4"/>
  <c r="Q364" i="4"/>
  <c r="A365" i="4"/>
  <c r="J365" i="4"/>
  <c r="K365" i="4"/>
  <c r="O365" i="4"/>
  <c r="Q365" i="4"/>
  <c r="A366" i="4"/>
  <c r="J366" i="4"/>
  <c r="K366" i="4"/>
  <c r="O366" i="4"/>
  <c r="Q366" i="4"/>
  <c r="A367" i="4"/>
  <c r="J367" i="4"/>
  <c r="K367" i="4"/>
  <c r="O367" i="4"/>
  <c r="Q367" i="4"/>
  <c r="A368" i="4"/>
  <c r="J368" i="4"/>
  <c r="K368" i="4"/>
  <c r="O368" i="4"/>
  <c r="Q368" i="4"/>
  <c r="A369" i="4"/>
  <c r="J369" i="4"/>
  <c r="K369" i="4"/>
  <c r="O369" i="4"/>
  <c r="Q369" i="4"/>
  <c r="A370" i="4"/>
  <c r="J370" i="4"/>
  <c r="K370" i="4"/>
  <c r="O370" i="4"/>
  <c r="Q370" i="4"/>
  <c r="A371" i="4"/>
  <c r="J371" i="4"/>
  <c r="K371" i="4"/>
  <c r="O371" i="4"/>
  <c r="Q371" i="4"/>
  <c r="A372" i="4"/>
  <c r="J372" i="4"/>
  <c r="K372" i="4"/>
  <c r="O372" i="4"/>
  <c r="Q372" i="4"/>
  <c r="A373" i="4"/>
  <c r="J373" i="4"/>
  <c r="K373" i="4"/>
  <c r="O373" i="4"/>
  <c r="Q373" i="4"/>
  <c r="A374" i="4"/>
  <c r="J374" i="4"/>
  <c r="K374" i="4"/>
  <c r="O374" i="4"/>
  <c r="Q374" i="4"/>
  <c r="A375" i="4"/>
  <c r="J375" i="4"/>
  <c r="K375" i="4"/>
  <c r="O375" i="4"/>
  <c r="Q375" i="4"/>
  <c r="A376" i="4"/>
  <c r="J376" i="4"/>
  <c r="K376" i="4"/>
  <c r="O376" i="4"/>
  <c r="Q376" i="4"/>
  <c r="A377" i="4"/>
  <c r="J377" i="4"/>
  <c r="K377" i="4"/>
  <c r="O377" i="4"/>
  <c r="Q377" i="4"/>
  <c r="A378" i="4"/>
  <c r="J378" i="4"/>
  <c r="K378" i="4"/>
  <c r="O378" i="4"/>
  <c r="Q378" i="4"/>
  <c r="A379" i="4"/>
  <c r="J379" i="4"/>
  <c r="K379" i="4"/>
  <c r="O379" i="4"/>
  <c r="Q379" i="4"/>
  <c r="A380" i="4"/>
  <c r="J380" i="4"/>
  <c r="K380" i="4"/>
  <c r="O380" i="4"/>
  <c r="Q380" i="4"/>
  <c r="A381" i="4"/>
  <c r="J381" i="4"/>
  <c r="K381" i="4"/>
  <c r="O381" i="4"/>
  <c r="Q381" i="4"/>
  <c r="A382" i="4"/>
  <c r="J382" i="4"/>
  <c r="K382" i="4"/>
  <c r="O382" i="4"/>
  <c r="Q382" i="4"/>
  <c r="A383" i="4"/>
  <c r="J383" i="4"/>
  <c r="K383" i="4"/>
  <c r="O383" i="4"/>
  <c r="Q383" i="4"/>
  <c r="A384" i="4"/>
  <c r="J384" i="4"/>
  <c r="K384" i="4"/>
  <c r="O384" i="4"/>
  <c r="Q384" i="4"/>
  <c r="A385" i="4"/>
  <c r="J385" i="4"/>
  <c r="K385" i="4"/>
  <c r="O385" i="4"/>
  <c r="Q385" i="4"/>
  <c r="A386" i="4"/>
  <c r="J386" i="4"/>
  <c r="K386" i="4"/>
  <c r="O386" i="4"/>
  <c r="Q386" i="4"/>
  <c r="A387" i="4"/>
  <c r="J387" i="4"/>
  <c r="K387" i="4"/>
  <c r="O387" i="4"/>
  <c r="Q387" i="4"/>
  <c r="A388" i="4"/>
  <c r="J388" i="4"/>
  <c r="K388" i="4"/>
  <c r="O388" i="4"/>
  <c r="Q388" i="4"/>
  <c r="A389" i="4"/>
  <c r="J389" i="4"/>
  <c r="K389" i="4"/>
  <c r="O389" i="4"/>
  <c r="Q389" i="4"/>
  <c r="A390" i="4"/>
  <c r="J390" i="4"/>
  <c r="K390" i="4"/>
  <c r="O390" i="4"/>
  <c r="Q390" i="4"/>
  <c r="A391" i="4"/>
  <c r="J391" i="4"/>
  <c r="K391" i="4"/>
  <c r="O391" i="4"/>
  <c r="Q391" i="4"/>
  <c r="A392" i="4"/>
  <c r="J392" i="4"/>
  <c r="K392" i="4"/>
  <c r="O392" i="4"/>
  <c r="Q392" i="4"/>
  <c r="A393" i="4"/>
  <c r="J393" i="4"/>
  <c r="K393" i="4"/>
  <c r="O393" i="4"/>
  <c r="Q393" i="4"/>
  <c r="A394" i="4"/>
  <c r="J394" i="4"/>
  <c r="K394" i="4"/>
  <c r="O394" i="4"/>
  <c r="Q394" i="4"/>
  <c r="A395" i="4"/>
  <c r="J395" i="4"/>
  <c r="K395" i="4"/>
  <c r="O395" i="4"/>
  <c r="Q395" i="4"/>
  <c r="A396" i="4"/>
  <c r="J396" i="4"/>
  <c r="K396" i="4"/>
  <c r="O396" i="4"/>
  <c r="Q396" i="4"/>
  <c r="A397" i="4"/>
  <c r="J397" i="4"/>
  <c r="K397" i="4"/>
  <c r="O397" i="4"/>
  <c r="Q397" i="4"/>
  <c r="A398" i="4"/>
  <c r="J398" i="4"/>
  <c r="K398" i="4"/>
  <c r="O398" i="4"/>
  <c r="Q398" i="4"/>
  <c r="A399" i="4"/>
  <c r="J399" i="4"/>
  <c r="K399" i="4"/>
  <c r="O399" i="4"/>
  <c r="Q399" i="4"/>
  <c r="A400" i="4"/>
  <c r="J400" i="4"/>
  <c r="K400" i="4"/>
  <c r="O400" i="4"/>
  <c r="Q400" i="4"/>
  <c r="A401" i="4"/>
  <c r="J401" i="4"/>
  <c r="K401" i="4"/>
  <c r="O401" i="4"/>
  <c r="Q401" i="4"/>
  <c r="A402" i="4"/>
  <c r="J402" i="4"/>
  <c r="K402" i="4"/>
  <c r="O402" i="4"/>
  <c r="Q402" i="4"/>
  <c r="A403" i="4"/>
  <c r="J403" i="4"/>
  <c r="K403" i="4"/>
  <c r="O403" i="4"/>
  <c r="Q403" i="4"/>
  <c r="A404" i="4"/>
  <c r="J404" i="4"/>
  <c r="K404" i="4"/>
  <c r="O404" i="4"/>
  <c r="Q404" i="4"/>
  <c r="A405" i="4"/>
  <c r="J405" i="4"/>
  <c r="K405" i="4"/>
  <c r="O405" i="4"/>
  <c r="Q405" i="4"/>
  <c r="A406" i="4"/>
  <c r="J406" i="4"/>
  <c r="K406" i="4"/>
  <c r="O406" i="4"/>
  <c r="Q406" i="4"/>
  <c r="B29" i="3" l="1"/>
  <c r="C29" i="3" s="1"/>
  <c r="B82" i="3"/>
  <c r="C82" i="3" s="1"/>
  <c r="B37" i="3"/>
  <c r="C37" i="3" s="1"/>
  <c r="B51" i="3"/>
  <c r="C51" i="3" s="1"/>
  <c r="B68" i="3"/>
  <c r="C68" i="3" s="1"/>
  <c r="B97" i="3"/>
  <c r="C97" i="3" s="1"/>
  <c r="B34" i="3"/>
  <c r="C34" i="3" s="1"/>
  <c r="B79" i="3"/>
  <c r="C79" i="3" s="1"/>
  <c r="B62" i="3"/>
  <c r="C62" i="3" s="1"/>
  <c r="B39" i="3"/>
  <c r="C39" i="3" s="1"/>
  <c r="B65" i="3"/>
  <c r="C65" i="3" s="1"/>
  <c r="B20" i="3"/>
  <c r="C20" i="3" s="1"/>
  <c r="B60" i="3"/>
  <c r="C60" i="3" s="1"/>
  <c r="B89" i="3"/>
  <c r="C89" i="3" s="1"/>
  <c r="B101" i="3"/>
  <c r="C101" i="3" s="1"/>
  <c r="B90" i="3"/>
  <c r="C90" i="3" s="1"/>
  <c r="B70" i="3"/>
  <c r="C70" i="3" s="1"/>
  <c r="B47" i="3"/>
  <c r="C47" i="3" s="1"/>
  <c r="B57" i="3"/>
  <c r="C57" i="3" s="1"/>
  <c r="B16" i="3"/>
  <c r="C16" i="3" s="1"/>
  <c r="B36" i="3"/>
  <c r="C36" i="3" s="1"/>
  <c r="B109" i="3"/>
  <c r="C109" i="3" s="1"/>
  <c r="B43" i="3"/>
  <c r="C43" i="3" s="1"/>
  <c r="B21" i="3"/>
  <c r="C21" i="3" s="1"/>
  <c r="B91" i="3"/>
  <c r="C91" i="3" s="1"/>
  <c r="B77" i="3"/>
  <c r="C77" i="3" s="1"/>
  <c r="B41" i="3"/>
  <c r="C41" i="3" s="1"/>
  <c r="B84" i="3"/>
  <c r="C84" i="3" s="1"/>
  <c r="B27" i="3"/>
  <c r="C27" i="3" s="1"/>
  <c r="B112" i="3"/>
  <c r="C112" i="3" s="1"/>
  <c r="B18" i="3"/>
  <c r="C18" i="3" s="1"/>
  <c r="B67" i="3"/>
  <c r="C67" i="3" s="1"/>
  <c r="B95" i="3"/>
  <c r="C95" i="3" s="1"/>
  <c r="B38" i="3"/>
  <c r="C38" i="3" s="1"/>
  <c r="B81" i="3"/>
  <c r="C81" i="3" s="1"/>
  <c r="B14" i="3"/>
  <c r="C14" i="3" s="1"/>
  <c r="B55" i="3"/>
  <c r="C55" i="3" s="1"/>
  <c r="B93" i="3"/>
  <c r="C93" i="3" s="1"/>
  <c r="B53" i="3"/>
  <c r="C53" i="3" s="1"/>
  <c r="B33" i="3"/>
  <c r="C33" i="3" s="1"/>
  <c r="B99" i="3"/>
  <c r="C99" i="3" s="1"/>
  <c r="B19" i="3"/>
  <c r="C19" i="3" s="1"/>
  <c r="B94" i="3"/>
  <c r="C94" i="3" s="1"/>
  <c r="B108" i="3"/>
  <c r="C108" i="3" s="1"/>
  <c r="B35" i="3"/>
  <c r="C35" i="3" s="1"/>
  <c r="B74" i="3"/>
  <c r="C74" i="3" s="1"/>
  <c r="B96" i="3"/>
  <c r="C96" i="3" s="1"/>
  <c r="B54" i="3"/>
  <c r="C54" i="3" s="1"/>
  <c r="B86" i="3"/>
  <c r="C86" i="3" s="1"/>
  <c r="B22" i="3"/>
  <c r="C22" i="3" s="1"/>
  <c r="B71" i="3"/>
  <c r="C71" i="3" s="1"/>
  <c r="B69" i="3"/>
  <c r="C69" i="3" s="1"/>
  <c r="B49" i="3"/>
  <c r="C49" i="3" s="1"/>
  <c r="B24" i="3"/>
  <c r="C24" i="3" s="1"/>
  <c r="B92" i="3"/>
  <c r="C92" i="3" s="1"/>
  <c r="B52" i="3"/>
  <c r="C52" i="3" s="1"/>
  <c r="B58" i="3"/>
  <c r="C58" i="3" s="1"/>
  <c r="B50" i="3"/>
  <c r="C50" i="3" s="1"/>
  <c r="B104" i="3"/>
  <c r="C104" i="3" s="1"/>
  <c r="B26" i="3"/>
  <c r="C26" i="3" s="1"/>
  <c r="B59" i="3"/>
  <c r="C59" i="3" s="1"/>
  <c r="B85" i="3"/>
  <c r="C85" i="3" s="1"/>
  <c r="B13" i="3"/>
  <c r="C13" i="3" s="1"/>
  <c r="B46" i="3"/>
  <c r="C46" i="3" s="1"/>
  <c r="B75" i="3"/>
  <c r="C75" i="3" s="1"/>
  <c r="B9" i="3"/>
  <c r="C9" i="3" s="1"/>
  <c r="B30" i="3"/>
  <c r="C30" i="3" s="1"/>
  <c r="B63" i="3"/>
  <c r="C63" i="3" s="1"/>
  <c r="B87" i="3"/>
  <c r="C87" i="3" s="1"/>
  <c r="B61" i="3"/>
  <c r="C61" i="3" s="1"/>
  <c r="B45" i="3"/>
  <c r="C45" i="3" s="1"/>
  <c r="B28" i="3"/>
  <c r="C28" i="3" s="1"/>
  <c r="B12" i="3"/>
  <c r="C12" i="3" s="1"/>
  <c r="B76" i="3"/>
  <c r="C76" i="3" s="1"/>
  <c r="B44" i="3"/>
  <c r="C44" i="3" s="1"/>
  <c r="B11" i="3"/>
  <c r="C11" i="3" s="1"/>
  <c r="B42" i="3"/>
  <c r="C42" i="3" s="1"/>
  <c r="B105" i="3"/>
  <c r="C105" i="3" s="1"/>
  <c r="B111" i="3"/>
  <c r="C111" i="3" s="1"/>
  <c r="B10" i="3"/>
  <c r="C10" i="3" s="1"/>
  <c r="B88" i="3"/>
  <c r="C88" i="3" s="1"/>
  <c r="B80" i="3"/>
  <c r="C80" i="3" s="1"/>
  <c r="B72" i="3"/>
  <c r="C72" i="3" s="1"/>
  <c r="B64" i="3"/>
  <c r="C64" i="3" s="1"/>
  <c r="B56" i="3"/>
  <c r="C56" i="3" s="1"/>
  <c r="B48" i="3"/>
  <c r="C48" i="3" s="1"/>
  <c r="B40" i="3"/>
  <c r="C40" i="3" s="1"/>
  <c r="B32" i="3"/>
  <c r="C32" i="3" s="1"/>
  <c r="B23" i="3"/>
  <c r="C23" i="3" s="1"/>
  <c r="B15" i="3"/>
  <c r="C15" i="3" s="1"/>
  <c r="B98" i="3"/>
  <c r="C98" i="3" s="1"/>
  <c r="B83" i="3"/>
  <c r="C83" i="3" s="1"/>
  <c r="B66" i="3"/>
  <c r="C66" i="3" s="1"/>
  <c r="B100" i="3"/>
  <c r="C100" i="3" s="1"/>
  <c r="B73" i="3"/>
  <c r="C73" i="3" s="1"/>
  <c r="B17" i="3"/>
  <c r="C17" i="3" s="1"/>
  <c r="B78" i="3"/>
  <c r="C78" i="3" s="1"/>
  <c r="B107" i="3"/>
  <c r="C107" i="3" s="1"/>
  <c r="B103" i="3"/>
  <c r="C103" i="3" s="1"/>
  <c r="B110" i="3"/>
  <c r="C110" i="3" s="1"/>
  <c r="B106" i="3"/>
  <c r="C106" i="3" s="1"/>
  <c r="B102" i="3"/>
  <c r="C102" i="3" s="1"/>
</calcChain>
</file>

<file path=xl/sharedStrings.xml><?xml version="1.0" encoding="utf-8"?>
<sst xmlns="http://schemas.openxmlformats.org/spreadsheetml/2006/main" count="1655" uniqueCount="1509">
  <si>
    <t>Last Name</t>
  </si>
  <si>
    <t>First Name</t>
  </si>
  <si>
    <t>Employer</t>
  </si>
  <si>
    <t>Identifier</t>
  </si>
  <si>
    <t>Contract Number</t>
  </si>
  <si>
    <t>Purpose</t>
  </si>
  <si>
    <t>Start Date</t>
  </si>
  <si>
    <t>End Date</t>
  </si>
  <si>
    <t>Prime</t>
  </si>
  <si>
    <t>Approving RMC</t>
  </si>
  <si>
    <t>Ship</t>
  </si>
  <si>
    <t>Over 18 YO</t>
  </si>
  <si>
    <t>Contracting Prime:</t>
  </si>
  <si>
    <t>Contract Number:</t>
  </si>
  <si>
    <t xml:space="preserve">Ship: </t>
  </si>
  <si>
    <t>Telephone Number:</t>
  </si>
  <si>
    <t>Contract Support Region:</t>
  </si>
  <si>
    <t>US Born</t>
  </si>
  <si>
    <t>Email Contact</t>
  </si>
  <si>
    <r>
      <t xml:space="preserve">Notice to Facility Security Officers: 
 </t>
    </r>
    <r>
      <rPr>
        <sz val="11"/>
        <color theme="1"/>
        <rFont val="Calibri"/>
        <family val="2"/>
        <scheme val="minor"/>
      </rPr>
      <t>By entering of visit requests  into the Ship Visit Request (SHVR) system, FSOs are acknowleding that the proper due diligence has been performed on each individual submitted to verify each visitor:
1) meets all legal requirements to work.
2) is a US citizen born or naturalized.
3) over the age of 18.
4) has not been previously restricted or denied eligibility for access to perform maintenance onboard US Navy vessels.</t>
    </r>
  </si>
  <si>
    <t>Middle Name</t>
  </si>
  <si>
    <t>FSO certifies that the individual is 18 years of age AT THE TIME OF REQUEST SUBMITTAL by indicating Yes</t>
  </si>
  <si>
    <t>RMC that needs to review the request   (Fed from Top Block, Cell  B2)</t>
  </si>
  <si>
    <t>Select Ship:</t>
  </si>
  <si>
    <t>RMC:</t>
  </si>
  <si>
    <t>SERMC</t>
  </si>
  <si>
    <t>SWRMC</t>
  </si>
  <si>
    <t>USS CARR</t>
  </si>
  <si>
    <t>USS CHINOOK</t>
  </si>
  <si>
    <t>USS DYNAMIC</t>
  </si>
  <si>
    <t>USS ENTERPRISE</t>
  </si>
  <si>
    <t>USS FIREBOLT</t>
  </si>
  <si>
    <t>USS GRASP</t>
  </si>
  <si>
    <t>USS HALSEY</t>
  </si>
  <si>
    <t>USS HAWES</t>
  </si>
  <si>
    <t>USS HOWARD</t>
  </si>
  <si>
    <t>USS HURRICANE</t>
  </si>
  <si>
    <t>USS JOHN PAUL JONES</t>
  </si>
  <si>
    <t>USS KAUFFMAN</t>
  </si>
  <si>
    <t>USS MONSOON</t>
  </si>
  <si>
    <t>USS NASSAU</t>
  </si>
  <si>
    <t>USS NICHOLAS</t>
  </si>
  <si>
    <t>USS SHIPPINGPORT</t>
  </si>
  <si>
    <t>USS SIRROCO</t>
  </si>
  <si>
    <t>USS SPRUANCE</t>
  </si>
  <si>
    <t>USS SQUALL</t>
  </si>
  <si>
    <t>USS TEMPEST</t>
  </si>
  <si>
    <t>USS THUNDERBOLT</t>
  </si>
  <si>
    <t>USS TYPHOON</t>
  </si>
  <si>
    <t>USS WHIRLWIND</t>
  </si>
  <si>
    <t>USS HUGO</t>
  </si>
  <si>
    <t>USS ELROD</t>
  </si>
  <si>
    <t>Norfolk Ships</t>
  </si>
  <si>
    <t>MARMC</t>
  </si>
  <si>
    <t>MA1</t>
  </si>
  <si>
    <t>MA2</t>
  </si>
  <si>
    <t>MA3</t>
  </si>
  <si>
    <t>MA4</t>
  </si>
  <si>
    <t>MA5</t>
  </si>
  <si>
    <t>MA6</t>
  </si>
  <si>
    <t>MA7</t>
  </si>
  <si>
    <t>MA8</t>
  </si>
  <si>
    <t>MA9</t>
  </si>
  <si>
    <t>MA10</t>
  </si>
  <si>
    <t>MA11</t>
  </si>
  <si>
    <t>MA12</t>
  </si>
  <si>
    <t>MA13</t>
  </si>
  <si>
    <t>MA14</t>
  </si>
  <si>
    <t>MA15</t>
  </si>
  <si>
    <t>MA16</t>
  </si>
  <si>
    <t>MA17</t>
  </si>
  <si>
    <t>MA18</t>
  </si>
  <si>
    <t>MA19</t>
  </si>
  <si>
    <t>MA20</t>
  </si>
  <si>
    <t>MA21</t>
  </si>
  <si>
    <t>MA22</t>
  </si>
  <si>
    <t>MA23</t>
  </si>
  <si>
    <t>MA24</t>
  </si>
  <si>
    <t>MA25</t>
  </si>
  <si>
    <t>MA26</t>
  </si>
  <si>
    <t>MA27</t>
  </si>
  <si>
    <t>MA28</t>
  </si>
  <si>
    <t>MA29</t>
  </si>
  <si>
    <t>MA30</t>
  </si>
  <si>
    <t>MA31</t>
  </si>
  <si>
    <t>MA32</t>
  </si>
  <si>
    <t>MA33</t>
  </si>
  <si>
    <t>MA34</t>
  </si>
  <si>
    <t>MA35</t>
  </si>
  <si>
    <t>MA36</t>
  </si>
  <si>
    <t>MA37</t>
  </si>
  <si>
    <t>MA38</t>
  </si>
  <si>
    <t>MA39</t>
  </si>
  <si>
    <t>MA40</t>
  </si>
  <si>
    <t>MA41</t>
  </si>
  <si>
    <t>MA42</t>
  </si>
  <si>
    <t>MA43</t>
  </si>
  <si>
    <t>MA44</t>
  </si>
  <si>
    <t>MA45</t>
  </si>
  <si>
    <t>MA46</t>
  </si>
  <si>
    <t>MA47</t>
  </si>
  <si>
    <t>MA48</t>
  </si>
  <si>
    <t>MA49</t>
  </si>
  <si>
    <t>MA50</t>
  </si>
  <si>
    <t>MA51</t>
  </si>
  <si>
    <t>MA52</t>
  </si>
  <si>
    <t>MA53</t>
  </si>
  <si>
    <t>MA54</t>
  </si>
  <si>
    <t>MA55</t>
  </si>
  <si>
    <t>MA56</t>
  </si>
  <si>
    <t>MA57</t>
  </si>
  <si>
    <t>MA58</t>
  </si>
  <si>
    <t>MA59</t>
  </si>
  <si>
    <t>MA60</t>
  </si>
  <si>
    <t>MA61</t>
  </si>
  <si>
    <t>MA62</t>
  </si>
  <si>
    <t>MA63</t>
  </si>
  <si>
    <t>MA64</t>
  </si>
  <si>
    <t>MA65</t>
  </si>
  <si>
    <t>MA66</t>
  </si>
  <si>
    <t>MA67</t>
  </si>
  <si>
    <t>MA68</t>
  </si>
  <si>
    <t>MA69</t>
  </si>
  <si>
    <t>MA70</t>
  </si>
  <si>
    <t>MA71</t>
  </si>
  <si>
    <t>MA72</t>
  </si>
  <si>
    <t>MA73</t>
  </si>
  <si>
    <t>MA74</t>
  </si>
  <si>
    <t>MA75</t>
  </si>
  <si>
    <t>MA76</t>
  </si>
  <si>
    <t>MA77</t>
  </si>
  <si>
    <t>MA78</t>
  </si>
  <si>
    <t>MA79</t>
  </si>
  <si>
    <t>MA80</t>
  </si>
  <si>
    <t>MA81</t>
  </si>
  <si>
    <t>MA82</t>
  </si>
  <si>
    <t>MA83</t>
  </si>
  <si>
    <t>MA84</t>
  </si>
  <si>
    <t>MA85</t>
  </si>
  <si>
    <t>MA86</t>
  </si>
  <si>
    <t>MA87</t>
  </si>
  <si>
    <t>MA88</t>
  </si>
  <si>
    <t>MA89</t>
  </si>
  <si>
    <t>MA90</t>
  </si>
  <si>
    <t>MA91</t>
  </si>
  <si>
    <t>MA92</t>
  </si>
  <si>
    <t>NARRAGANSETT</t>
  </si>
  <si>
    <t>USNS HUNTER</t>
  </si>
  <si>
    <t>MARMC Industrial Security:</t>
  </si>
  <si>
    <t xml:space="preserve">USS Detroit LCS 7 </t>
  </si>
  <si>
    <t>Acosta</t>
  </si>
  <si>
    <t>Advanced Marine Preservation</t>
  </si>
  <si>
    <t>ADVEX</t>
  </si>
  <si>
    <t>AECOM</t>
  </si>
  <si>
    <t>Aerotek</t>
  </si>
  <si>
    <t>AFP Industries, Inc.</t>
  </si>
  <si>
    <t>Aim Services</t>
  </si>
  <si>
    <t>Alion Science and Technology</t>
  </si>
  <si>
    <t>Alliance Technical Services, Inc.</t>
  </si>
  <si>
    <t>Allied Research Technology</t>
  </si>
  <si>
    <t>AMB</t>
  </si>
  <si>
    <t>AMCRAFT</t>
  </si>
  <si>
    <t>American Oceanic</t>
  </si>
  <si>
    <t>American Scaffold</t>
  </si>
  <si>
    <t>American Systems</t>
  </si>
  <si>
    <t>American Technical Services, Inc.</t>
  </si>
  <si>
    <t>AMP United</t>
  </si>
  <si>
    <t>AMS</t>
  </si>
  <si>
    <t>API Services</t>
  </si>
  <si>
    <t>Applied Technical Services</t>
  </si>
  <si>
    <t>ApplusRTD</t>
  </si>
  <si>
    <t>Argon</t>
  </si>
  <si>
    <t>ARTech</t>
  </si>
  <si>
    <t>ATG Norfolk</t>
  </si>
  <si>
    <t>Atlas Technologies, Inc.</t>
  </si>
  <si>
    <t>ATS</t>
  </si>
  <si>
    <t>Auxiliary Systems</t>
  </si>
  <si>
    <t>Baker Sheet Metal Corp</t>
  </si>
  <si>
    <t>Bay Disposal &amp; Recycling</t>
  </si>
  <si>
    <t>BMT Designers and Planners</t>
  </si>
  <si>
    <t>Bowhead Science and Technology, LLC</t>
  </si>
  <si>
    <t>Bruce Rosenblatt &amp; Associates</t>
  </si>
  <si>
    <t>C &amp; M Industries</t>
  </si>
  <si>
    <t>C.A. Jones</t>
  </si>
  <si>
    <t>Calvert Systems Engineering</t>
  </si>
  <si>
    <t>Capital Consultants</t>
  </si>
  <si>
    <t>CCS</t>
  </si>
  <si>
    <t>CDI Marine</t>
  </si>
  <si>
    <t>Centurum</t>
  </si>
  <si>
    <t>CIV</t>
  </si>
  <si>
    <t>Clarus</t>
  </si>
  <si>
    <t>CMR</t>
  </si>
  <si>
    <t>Coastal Mechanical Systems, LLC</t>
  </si>
  <si>
    <t>Coastwise Marine Chemist</t>
  </si>
  <si>
    <t>Colfax-Warren</t>
  </si>
  <si>
    <t>Colonna's Steel America</t>
  </si>
  <si>
    <t>COMNAVBEACHGRU TWO</t>
  </si>
  <si>
    <t>COMNAVSURFLANT</t>
  </si>
  <si>
    <t>Continental Tide</t>
  </si>
  <si>
    <t>Core Mechanical, Inc.</t>
  </si>
  <si>
    <t>Crane Tech Solutions, LLC</t>
  </si>
  <si>
    <t>CRGT</t>
  </si>
  <si>
    <t>Crofton Diving</t>
  </si>
  <si>
    <t>CSC</t>
  </si>
  <si>
    <t>CSE</t>
  </si>
  <si>
    <t>CSIC</t>
  </si>
  <si>
    <t>D&amp;D Mobile Home Repairs &amp; Moving</t>
  </si>
  <si>
    <t>Daikin</t>
  </si>
  <si>
    <t>Davis Interiors, Ltd</t>
  </si>
  <si>
    <t>Dehumidification Technologies</t>
  </si>
  <si>
    <t>DLA</t>
  </si>
  <si>
    <t>Drew Marine USA</t>
  </si>
  <si>
    <t>DRS Marlo Coil</t>
  </si>
  <si>
    <t>Durbin Group</t>
  </si>
  <si>
    <t>E.T. Gresham Company, Inc.</t>
  </si>
  <si>
    <t>EAA</t>
  </si>
  <si>
    <t>ECOLAB</t>
  </si>
  <si>
    <t>EHS Technologies</t>
  </si>
  <si>
    <t>ElectraWatch</t>
  </si>
  <si>
    <t>ELS, Inc.</t>
  </si>
  <si>
    <t>Elzly Technology</t>
  </si>
  <si>
    <t>Engineering Services Network, Inc.</t>
  </si>
  <si>
    <t>EnSafe</t>
  </si>
  <si>
    <t>EPS</t>
  </si>
  <si>
    <t>EST Group</t>
  </si>
  <si>
    <t>Fairbanks Morse Engine</t>
  </si>
  <si>
    <t>FGS, LLC</t>
  </si>
  <si>
    <t>General Dynamics</t>
  </si>
  <si>
    <t>General Dynamics NASSCO-Mayport</t>
  </si>
  <si>
    <t>George G. Sharp, Inc.</t>
  </si>
  <si>
    <t>Global Workforce Solutions</t>
  </si>
  <si>
    <t>GLOTECH, Inc.</t>
  </si>
  <si>
    <t>Government</t>
  </si>
  <si>
    <t>Green Expert Technology, Inc.</t>
  </si>
  <si>
    <t>GRSi</t>
  </si>
  <si>
    <t>GS</t>
  </si>
  <si>
    <t>GSI</t>
  </si>
  <si>
    <t>Hampton Rubber Company</t>
  </si>
  <si>
    <t>HD Water Jetting</t>
  </si>
  <si>
    <t>HEPACO, LLC</t>
  </si>
  <si>
    <t>HL Welding</t>
  </si>
  <si>
    <t>HRCT</t>
  </si>
  <si>
    <t>Huber</t>
  </si>
  <si>
    <t>Hudson Technologies</t>
  </si>
  <si>
    <t>HyVal Industries</t>
  </si>
  <si>
    <t>ICCI</t>
  </si>
  <si>
    <t>ICS</t>
  </si>
  <si>
    <t>IEI</t>
  </si>
  <si>
    <t>Indepth Engineering</t>
  </si>
  <si>
    <t>Industrial Alloy Welding</t>
  </si>
  <si>
    <t>Industrial Inspection &amp; Analysis, Inc.</t>
  </si>
  <si>
    <t>InnovaSystems, Int'l</t>
  </si>
  <si>
    <t>International Marine and Industrial Applicators, LLC</t>
  </si>
  <si>
    <t>Invictus Associates</t>
  </si>
  <si>
    <t>ISC/MSC</t>
  </si>
  <si>
    <t>ISEA</t>
  </si>
  <si>
    <t>ISI</t>
  </si>
  <si>
    <t>KBRwyle Technology Solutions, LLC</t>
  </si>
  <si>
    <t>Life Cycle Engineering</t>
  </si>
  <si>
    <t>M&amp;M Cleaning</t>
  </si>
  <si>
    <t>M.C. Dean, Inc.</t>
  </si>
  <si>
    <t>Marine Chemist Service, Inc.</t>
  </si>
  <si>
    <t>Marine Flooring, LLC</t>
  </si>
  <si>
    <t>Marine Specialty Painting</t>
  </si>
  <si>
    <t>MDA</t>
  </si>
  <si>
    <t>MI Technical Solutions, Inc</t>
  </si>
  <si>
    <t>MIL Corp</t>
  </si>
  <si>
    <t>NAG Marine</t>
  </si>
  <si>
    <t>Nestle Professional Vitality</t>
  </si>
  <si>
    <t>NGTS</t>
  </si>
  <si>
    <t>NUWC KYPT</t>
  </si>
  <si>
    <t>PacOrd, Inc.</t>
  </si>
  <si>
    <t>Paige Decking</t>
  </si>
  <si>
    <t>Parsons</t>
  </si>
  <si>
    <t>PCE</t>
  </si>
  <si>
    <t>Platinum Scaffolding</t>
  </si>
  <si>
    <t>Plexus</t>
  </si>
  <si>
    <t>Polygon</t>
  </si>
  <si>
    <t>Quality Coatings of VA</t>
  </si>
  <si>
    <t>Rollout Systems</t>
  </si>
  <si>
    <t>Rolls-Royce</t>
  </si>
  <si>
    <t>ROMULUS</t>
  </si>
  <si>
    <t>Safway Services, LLC</t>
  </si>
  <si>
    <t>SAUER USA</t>
  </si>
  <si>
    <t>SEMAC</t>
  </si>
  <si>
    <t>Serco, Inc.</t>
  </si>
  <si>
    <t>Shipyard Engineering, LLC</t>
  </si>
  <si>
    <t>Shipyard Staffing</t>
  </si>
  <si>
    <t>Society for Protective Coatings</t>
  </si>
  <si>
    <t>Sonalysts, Inc.</t>
  </si>
  <si>
    <t>Specialty Marine, Inc.</t>
  </si>
  <si>
    <t>Strike Group, LLC</t>
  </si>
  <si>
    <t>Superior Marine Solutions, LLC</t>
  </si>
  <si>
    <t>Surge Force, LLC</t>
  </si>
  <si>
    <t>Tactical Engineering &amp; Analysis, Inc.</t>
  </si>
  <si>
    <t>TC Defense</t>
  </si>
  <si>
    <t>The APM Group</t>
  </si>
  <si>
    <t>The Entwistle Co.</t>
  </si>
  <si>
    <t>The GBS Group</t>
  </si>
  <si>
    <t>The Priority Group</t>
  </si>
  <si>
    <t>The Source</t>
  </si>
  <si>
    <t>The Warehouse Rentals and Supplies</t>
  </si>
  <si>
    <t>Thermal Spray Solutions, Inc.</t>
  </si>
  <si>
    <t>ThermalStare, LLC</t>
  </si>
  <si>
    <t>Tidal Corrosion Services</t>
  </si>
  <si>
    <t>Tidewater Lock &amp; Key</t>
  </si>
  <si>
    <t>TMG2</t>
  </si>
  <si>
    <t>TMMG</t>
  </si>
  <si>
    <t>Trade Team</t>
  </si>
  <si>
    <t>TST Defense</t>
  </si>
  <si>
    <t>Tweeds</t>
  </si>
  <si>
    <t>UHP Projects</t>
  </si>
  <si>
    <t>Valkyrie Enterprises</t>
  </si>
  <si>
    <t>Vanwin Coatings</t>
  </si>
  <si>
    <t>Versability Resources</t>
  </si>
  <si>
    <t>W. F. Magann Corp.</t>
  </si>
  <si>
    <t>USS ABRAHAM LINCOLN CVN 72</t>
  </si>
  <si>
    <t>USS ANCHORAGE LPD 23</t>
  </si>
  <si>
    <t>USS ANZIO CG 68</t>
  </si>
  <si>
    <t>USS ARLEIGH BURKE DDG 51</t>
  </si>
  <si>
    <t>USS BAINBRIDGE DDG 96</t>
  </si>
  <si>
    <t>USS BARRY DDG 52</t>
  </si>
  <si>
    <t>USS BATAAN LHD 5</t>
  </si>
  <si>
    <t>USS BULKELEY DDG 84</t>
  </si>
  <si>
    <t>USS CARNEY DDG 64</t>
  </si>
  <si>
    <t>USS CARTER HALL LSD 50</t>
  </si>
  <si>
    <t>USS COLE DDG 67</t>
  </si>
  <si>
    <t>USS DONALD COOK DDG 75</t>
  </si>
  <si>
    <t>USS DWIGHT D EISENHOWER CVN 69</t>
  </si>
  <si>
    <t>USS FORREST SHERMAN DDG 98</t>
  </si>
  <si>
    <t>USS FORT MCHENRY LSD 43</t>
  </si>
  <si>
    <t>USS GEORGE HW BUSH CVN 77</t>
  </si>
  <si>
    <t>USS GEORGE WASHINGTON CVN 73</t>
  </si>
  <si>
    <t>USS GERALD R FORD CVN 78</t>
  </si>
  <si>
    <t>USS GETTYSBURG CG 64</t>
  </si>
  <si>
    <t>USS GONZALEZ DDG 66</t>
  </si>
  <si>
    <t>USS GRAVELY DDG 107</t>
  </si>
  <si>
    <t>USS GUNSTON HALL LSD 44</t>
  </si>
  <si>
    <t>USS HARRY S TRUMAN CVN 75</t>
  </si>
  <si>
    <t>USS IWO JIMA LHD 7</t>
  </si>
  <si>
    <t>USS JAMES E WILLIAMS DDG 95</t>
  </si>
  <si>
    <t>USS JASON DUNHAM DDG 109</t>
  </si>
  <si>
    <t>USS JOHN P MURTHA LPD 26</t>
  </si>
  <si>
    <t>USS KEARSARGE LHD 3</t>
  </si>
  <si>
    <t>USS LABOON DDG 58</t>
  </si>
  <si>
    <t>USS LEYTE GULF CG 55</t>
  </si>
  <si>
    <t>USS MAHAN DDG 72</t>
  </si>
  <si>
    <t>USS MASON DDG 87</t>
  </si>
  <si>
    <t>USS MCFAUL DDG 74</t>
  </si>
  <si>
    <t>USS MESA VERDE LPD 19</t>
  </si>
  <si>
    <t>USS MITSCHER DDG 57</t>
  </si>
  <si>
    <t>USS MONTEREY CG 61</t>
  </si>
  <si>
    <t>USS NEW YORK LPD 21</t>
  </si>
  <si>
    <t>USS NITZE DDG 94</t>
  </si>
  <si>
    <t>USS NORMANDY CG 60</t>
  </si>
  <si>
    <t>USS OAK HILL LSD 51</t>
  </si>
  <si>
    <t>USS OSCAR AUSTIN DDG 79</t>
  </si>
  <si>
    <t>USS PORTER DDG 78</t>
  </si>
  <si>
    <t>USS PREVAIL DDG 61</t>
  </si>
  <si>
    <t>USS ROOSEVELT DDG 80</t>
  </si>
  <si>
    <t>USS ROSS DDG 71</t>
  </si>
  <si>
    <t>USS SAN ANTONIO LPD 17</t>
  </si>
  <si>
    <t>USS SAN JACINTO CG 56</t>
  </si>
  <si>
    <t>USS STOUT DDG 55</t>
  </si>
  <si>
    <t>USS THEODORE ROOSEVELT CVN 71</t>
  </si>
  <si>
    <t>USS TORTUGA LSD 46</t>
  </si>
  <si>
    <t>USS TRUXTUN DDG 103</t>
  </si>
  <si>
    <t>USS VELLA GULF CG 72</t>
  </si>
  <si>
    <t>USS VICKSBURG CG 69</t>
  </si>
  <si>
    <t>USS WASP LHD 1</t>
  </si>
  <si>
    <t>USS WHIDBEY ISLAND LSD 41</t>
  </si>
  <si>
    <t>USS ZEPHYR PC 8</t>
  </si>
  <si>
    <t>USS ZUMWALT DDG 1000</t>
  </si>
  <si>
    <t>USS WINSTON S CHURCHILL DDG 81</t>
  </si>
  <si>
    <t>MA93</t>
  </si>
  <si>
    <t>MA94</t>
  </si>
  <si>
    <t>MA95</t>
  </si>
  <si>
    <t>MA96</t>
  </si>
  <si>
    <t>MA97</t>
  </si>
  <si>
    <t>MA98</t>
  </si>
  <si>
    <t>MA99</t>
  </si>
  <si>
    <t>MA100</t>
  </si>
  <si>
    <t>MA101</t>
  </si>
  <si>
    <t>MA102</t>
  </si>
  <si>
    <t>MA103</t>
  </si>
  <si>
    <t>SW1</t>
  </si>
  <si>
    <t>SW2</t>
  </si>
  <si>
    <t>SW3</t>
  </si>
  <si>
    <t>SW4</t>
  </si>
  <si>
    <t>SW5</t>
  </si>
  <si>
    <t>SW6</t>
  </si>
  <si>
    <t>SW7</t>
  </si>
  <si>
    <t>SW8</t>
  </si>
  <si>
    <t>SW9</t>
  </si>
  <si>
    <t>SW10</t>
  </si>
  <si>
    <t>SW11</t>
  </si>
  <si>
    <t>SW12</t>
  </si>
  <si>
    <t>SW13</t>
  </si>
  <si>
    <t>SW14</t>
  </si>
  <si>
    <t>SW15</t>
  </si>
  <si>
    <t>SW16</t>
  </si>
  <si>
    <t>SW17</t>
  </si>
  <si>
    <t>SW18</t>
  </si>
  <si>
    <t>SW19</t>
  </si>
  <si>
    <t>SW20</t>
  </si>
  <si>
    <t>SW21</t>
  </si>
  <si>
    <t>SW22</t>
  </si>
  <si>
    <t>SW23</t>
  </si>
  <si>
    <t>SW24</t>
  </si>
  <si>
    <t>SW25</t>
  </si>
  <si>
    <t>SW26</t>
  </si>
  <si>
    <t>SW27</t>
  </si>
  <si>
    <t>SW28</t>
  </si>
  <si>
    <t>SW29</t>
  </si>
  <si>
    <t>SW30</t>
  </si>
  <si>
    <t>SW31</t>
  </si>
  <si>
    <t>SW32</t>
  </si>
  <si>
    <t>SW33</t>
  </si>
  <si>
    <t>SW34</t>
  </si>
  <si>
    <t>SW35</t>
  </si>
  <si>
    <t>SW36</t>
  </si>
  <si>
    <t>SW37</t>
  </si>
  <si>
    <t>SW38</t>
  </si>
  <si>
    <t>SW39</t>
  </si>
  <si>
    <t>SW40</t>
  </si>
  <si>
    <t>SW41</t>
  </si>
  <si>
    <t>SW42</t>
  </si>
  <si>
    <t>SW43</t>
  </si>
  <si>
    <t>SW44</t>
  </si>
  <si>
    <t>SW45</t>
  </si>
  <si>
    <t>SW46</t>
  </si>
  <si>
    <t>SW47</t>
  </si>
  <si>
    <t>SW48</t>
  </si>
  <si>
    <t>SW49</t>
  </si>
  <si>
    <t>SW50</t>
  </si>
  <si>
    <t>SW51</t>
  </si>
  <si>
    <t>SW52</t>
  </si>
  <si>
    <t>SW53</t>
  </si>
  <si>
    <t>SW54</t>
  </si>
  <si>
    <t>SW55</t>
  </si>
  <si>
    <t>SW56</t>
  </si>
  <si>
    <t>SW57</t>
  </si>
  <si>
    <t>SW58</t>
  </si>
  <si>
    <t>SW59</t>
  </si>
  <si>
    <t>SW60</t>
  </si>
  <si>
    <t>SW61</t>
  </si>
  <si>
    <t>SW62</t>
  </si>
  <si>
    <t>SW63</t>
  </si>
  <si>
    <t>SW64</t>
  </si>
  <si>
    <t>SW65</t>
  </si>
  <si>
    <t>SW66</t>
  </si>
  <si>
    <t>SW67</t>
  </si>
  <si>
    <t>SW68</t>
  </si>
  <si>
    <t>SW69</t>
  </si>
  <si>
    <t>SW70</t>
  </si>
  <si>
    <t>SW71</t>
  </si>
  <si>
    <t>Suffix</t>
  </si>
  <si>
    <t>JR</t>
  </si>
  <si>
    <t>SR</t>
  </si>
  <si>
    <t>II</t>
  </si>
  <si>
    <t>III</t>
  </si>
  <si>
    <t>IV</t>
  </si>
  <si>
    <t>V</t>
  </si>
  <si>
    <t>VI</t>
  </si>
  <si>
    <t>Authorizing FSO (Name):</t>
  </si>
  <si>
    <t>Authorizing FSO Email:</t>
  </si>
  <si>
    <t>Yes</t>
  </si>
  <si>
    <t>No</t>
  </si>
  <si>
    <t>USS ARDENT MCM 12</t>
  </si>
  <si>
    <t>USS CAPE ST GEORGE CG 71</t>
  </si>
  <si>
    <t>USS CORONADO LCS 4</t>
  </si>
  <si>
    <t>USS COWPENS CG 63</t>
  </si>
  <si>
    <t>USS RUSSELL DDG 59</t>
  </si>
  <si>
    <t>USS SCOUT MCM 8</t>
  </si>
  <si>
    <t>USS AMERICA LHA 6</t>
  </si>
  <si>
    <t xml:space="preserve">USS BOXER LHD 4 </t>
  </si>
  <si>
    <t xml:space="preserve">USS DECATUR DDG 73 </t>
  </si>
  <si>
    <t xml:space="preserve">USS ESSEX LHD2 </t>
  </si>
  <si>
    <t xml:space="preserve">USS FORT WORTH LCS 3 </t>
  </si>
  <si>
    <t>USS HARPERS FERRY LSD 49</t>
  </si>
  <si>
    <t xml:space="preserve">USS HIGGINS DDG 76 </t>
  </si>
  <si>
    <t xml:space="preserve">USS INDEPENDENCE LCS 2 </t>
  </si>
  <si>
    <t>USS JACKSON LCS 6</t>
  </si>
  <si>
    <t xml:space="preserve">USS LAKE ERIE CG 70 </t>
  </si>
  <si>
    <t xml:space="preserve">USS MILIUS DDG 69 </t>
  </si>
  <si>
    <t xml:space="preserve">USS MOBILE BAY CG 53 </t>
  </si>
  <si>
    <t xml:space="preserve">USS NEW ORLEANS LPD 18 </t>
  </si>
  <si>
    <t xml:space="preserve">USS PAUL HAMILTON DDG 60 </t>
  </si>
  <si>
    <t xml:space="preserve">USS RUSHMORE LSD 47 </t>
  </si>
  <si>
    <t xml:space="preserve">USS SAN DIEGO LPD 22 </t>
  </si>
  <si>
    <t xml:space="preserve">USS SPRUANCE DDG 111 </t>
  </si>
  <si>
    <t xml:space="preserve">USS STOCKDALE DDG 106 </t>
  </si>
  <si>
    <t xml:space="preserve"> </t>
  </si>
  <si>
    <t xml:space="preserve">  </t>
  </si>
  <si>
    <t>FDRMC-Bahrain</t>
  </si>
  <si>
    <t>FDRMC-Naples</t>
  </si>
  <si>
    <t>FDRMC-Rota</t>
  </si>
  <si>
    <t>FD1</t>
  </si>
  <si>
    <t>FD2</t>
  </si>
  <si>
    <t>FD3</t>
  </si>
  <si>
    <t>FD4</t>
  </si>
  <si>
    <t>FD5</t>
  </si>
  <si>
    <t>FD6</t>
  </si>
  <si>
    <t>FD7</t>
  </si>
  <si>
    <t>FD8</t>
  </si>
  <si>
    <t>FD9</t>
  </si>
  <si>
    <t>FD10</t>
  </si>
  <si>
    <t>AMMOLANT</t>
  </si>
  <si>
    <t>Appleton Marine, Inc.</t>
  </si>
  <si>
    <t>Armed Forces Services Corporation</t>
  </si>
  <si>
    <t>Booz Allen Hamilton</t>
  </si>
  <si>
    <t>CBG</t>
  </si>
  <si>
    <t>CP Marine and Diesel</t>
  </si>
  <si>
    <t>CTI</t>
  </si>
  <si>
    <t>DDL OMNI Engineering, LLC</t>
  </si>
  <si>
    <t>Decision Technologies</t>
  </si>
  <si>
    <t>Evoqua Water Technologies</t>
  </si>
  <si>
    <t>Fleet Surgical Team 4</t>
  </si>
  <si>
    <t>GCS</t>
  </si>
  <si>
    <t>General Dynamics Electric Boat</t>
  </si>
  <si>
    <t>Logistics Support, Inc.</t>
  </si>
  <si>
    <t>Maury-Kroll Locksmith</t>
  </si>
  <si>
    <t>North Pacific Crane</t>
  </si>
  <si>
    <t>Origin Metrology Group</t>
  </si>
  <si>
    <t>PAE</t>
  </si>
  <si>
    <t>PGFM Solutions</t>
  </si>
  <si>
    <t>Philadelphia Gear</t>
  </si>
  <si>
    <t>Rix Industries</t>
  </si>
  <si>
    <t>Safeware</t>
  </si>
  <si>
    <t>Trident Marine</t>
  </si>
  <si>
    <t>Trillium</t>
  </si>
  <si>
    <t>Varley Group</t>
  </si>
  <si>
    <t>Vitality Food</t>
  </si>
  <si>
    <t>Line 2</t>
  </si>
  <si>
    <t>Contract Support Region</t>
  </si>
  <si>
    <t>Select the Region from the drop down menu</t>
  </si>
  <si>
    <t>Line 3</t>
  </si>
  <si>
    <t>Contracting Prime</t>
  </si>
  <si>
    <t>Line 4</t>
  </si>
  <si>
    <t>Line 5</t>
  </si>
  <si>
    <t>Line 6</t>
  </si>
  <si>
    <t>Line 7</t>
  </si>
  <si>
    <t>Line 8</t>
  </si>
  <si>
    <t>Select from drop down menu (if applicable)</t>
  </si>
  <si>
    <t>Column Q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</si>
  <si>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</si>
  <si>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</si>
  <si>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</si>
  <si>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</si>
  <si>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</si>
  <si>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</si>
  <si>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</si>
  <si>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</si>
  <si>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</si>
  <si>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</si>
  <si>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</si>
  <si>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</si>
  <si>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</si>
  <si>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</si>
  <si>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Column P</t>
  </si>
  <si>
    <t>Yellow Box</t>
  </si>
  <si>
    <t>Prime FSO's email address</t>
  </si>
  <si>
    <t>If your visit requires base access and your contractors do not have CAC's, please contact one of the emails and/or numbers below.</t>
  </si>
  <si>
    <t>John</t>
  </si>
  <si>
    <t>Doe</t>
  </si>
  <si>
    <t>William</t>
  </si>
  <si>
    <t>Welding</t>
  </si>
  <si>
    <t>Prime FSO Email:</t>
  </si>
  <si>
    <t>Prime Email</t>
  </si>
  <si>
    <t>Allied Systems Company</t>
  </si>
  <si>
    <t>Antech Systems, Inc.</t>
  </si>
  <si>
    <t>BAE Systems Chesapeake</t>
  </si>
  <si>
    <t>BAE Systems Norfolk Ship Repair</t>
  </si>
  <si>
    <t>Bay Metals &amp; Fabrication, LLC</t>
  </si>
  <si>
    <t xml:space="preserve">Blue Staffing </t>
  </si>
  <si>
    <t>CTP Worldwide Services Inc.</t>
  </si>
  <si>
    <t>Delphinus Engineering, Inc.</t>
  </si>
  <si>
    <t>General Dynamics NASSCO-Norfolk</t>
  </si>
  <si>
    <t>HII Ingalls Shipbuilding</t>
  </si>
  <si>
    <t>SCCI</t>
  </si>
  <si>
    <t>SENTEL</t>
  </si>
  <si>
    <t>Trusted Solutions Group</t>
  </si>
  <si>
    <t>WCS Quality</t>
  </si>
  <si>
    <t>CAC</t>
  </si>
  <si>
    <t>GOVERNMENT</t>
  </si>
  <si>
    <t>USS RAFAEL PERALTA DDG 115</t>
  </si>
  <si>
    <t>Advanced Sciences and Technologies</t>
  </si>
  <si>
    <t>AMOT</t>
  </si>
  <si>
    <t>Avenger Integrated Technology</t>
  </si>
  <si>
    <t>BAE SOMD</t>
  </si>
  <si>
    <t>Empowering Technologies</t>
  </si>
  <si>
    <t>ICE</t>
  </si>
  <si>
    <t>Lake Shore Systems, Inc.</t>
  </si>
  <si>
    <t>Norfolk Coating Services</t>
  </si>
  <si>
    <t>USS HUE CITY CG 66</t>
  </si>
  <si>
    <t>USS JOHN C STENNIS CVN 74</t>
  </si>
  <si>
    <t>USS ARLINGTON LPD 24</t>
  </si>
  <si>
    <t>A2Z, Inc.</t>
  </si>
  <si>
    <t>ABB Turbocharging</t>
  </si>
  <si>
    <t>ABS Group</t>
  </si>
  <si>
    <t>ABS Quality Evaluations</t>
  </si>
  <si>
    <t>Accurate Marine Environmental, LLC</t>
  </si>
  <si>
    <t>ACEPEX Management Corp</t>
  </si>
  <si>
    <t>AD&amp;G Welding</t>
  </si>
  <si>
    <t>Advanced Acoustic Concepts, LLC.</t>
  </si>
  <si>
    <t>Advanced Internet Marketing, Inc., DBA The GBS Group</t>
  </si>
  <si>
    <t>AdvantEdge Technology, Inc.</t>
  </si>
  <si>
    <t>Aggreko</t>
  </si>
  <si>
    <t>Air &amp; Gas Tech, Inc.</t>
  </si>
  <si>
    <t>Airtec</t>
  </si>
  <si>
    <t>AIT, LLC</t>
  </si>
  <si>
    <t>Alfa Laval, Inc.</t>
  </si>
  <si>
    <t>Alliance Mechanical Solutions</t>
  </si>
  <si>
    <t>Allied Barton</t>
  </si>
  <si>
    <t>Allied Universal</t>
  </si>
  <si>
    <t>Alpha Omega Group, LLC</t>
  </si>
  <si>
    <t>Alpha Research &amp; Technology, Inc.</t>
  </si>
  <si>
    <t>Alutiiq Pacific, LLC</t>
  </si>
  <si>
    <t>AM Pierce</t>
  </si>
  <si>
    <t>Amee Bay, LLC</t>
  </si>
  <si>
    <t>Amelex</t>
  </si>
  <si>
    <t>American Defense Network</t>
  </si>
  <si>
    <t>American Rigging &amp; Supply</t>
  </si>
  <si>
    <t>American Stripping Company</t>
  </si>
  <si>
    <t>AMSC</t>
  </si>
  <si>
    <t>ANSOL, Inc.</t>
  </si>
  <si>
    <t>APC Equipment &amp; Supply</t>
  </si>
  <si>
    <t>Apteryx</t>
  </si>
  <si>
    <t>Army</t>
  </si>
  <si>
    <t>Ashley Valve</t>
  </si>
  <si>
    <t>Asystek Solutions Group</t>
  </si>
  <si>
    <t>A-Team Ship Repair, Inc.</t>
  </si>
  <si>
    <t>ATG Atlantic</t>
  </si>
  <si>
    <t>ATG EAA</t>
  </si>
  <si>
    <t>Atlantic Environmental</t>
  </si>
  <si>
    <t xml:space="preserve">Atlantic Pacific Safety &amp; Rescue, Inc. </t>
  </si>
  <si>
    <t>Atlantic Rigging &amp; Heavy Transport</t>
  </si>
  <si>
    <t>Aunautic Technologies</t>
  </si>
  <si>
    <t>Ausgar Technologies, Inc.</t>
  </si>
  <si>
    <t>Austal USA</t>
  </si>
  <si>
    <t>Automated Precision</t>
  </si>
  <si>
    <t>AVMAC, LLC</t>
  </si>
  <si>
    <t>Avoler Group, LLC</t>
  </si>
  <si>
    <t>B&amp;L Machine &amp; Fabrication</t>
  </si>
  <si>
    <t>BAE Norfolk Land &amp; Armaments</t>
  </si>
  <si>
    <t>BAE Systems</t>
  </si>
  <si>
    <t>Ballard &amp; Cozart</t>
  </si>
  <si>
    <t>Barnhart Crane &amp; Rigging</t>
  </si>
  <si>
    <t>BAUER COMPRESSORS</t>
  </si>
  <si>
    <t>Bay Diesel</t>
  </si>
  <si>
    <t>BCI, Inc.</t>
  </si>
  <si>
    <t>BecTech</t>
  </si>
  <si>
    <t>Birsch Industries</t>
  </si>
  <si>
    <t>Blast One</t>
  </si>
  <si>
    <t>Bluejacket Communications, LLC</t>
  </si>
  <si>
    <t>Bogue Oil, Inc.</t>
  </si>
  <si>
    <t>Bowhead Professional Services</t>
  </si>
  <si>
    <t>BrandSafway Solutions, LLC</t>
  </si>
  <si>
    <t>Bruker Detection Corporation</t>
  </si>
  <si>
    <t>BTP Systems</t>
  </si>
  <si>
    <t>C &amp; B Technology</t>
  </si>
  <si>
    <t>C.E. Thurston &amp; Sons, Inc.</t>
  </si>
  <si>
    <t>Camber Corporation</t>
  </si>
  <si>
    <t>Capitol Finishes</t>
  </si>
  <si>
    <t>Carolina Power Systems</t>
  </si>
  <si>
    <t>CATON</t>
  </si>
  <si>
    <t>CEM Corp</t>
  </si>
  <si>
    <t>Central Radio Company, Inc.</t>
  </si>
  <si>
    <t>Chemical Cleaning Specialists</t>
  </si>
  <si>
    <t>Cherokee Energy</t>
  </si>
  <si>
    <t>Chesapeake Deck and Coatings</t>
  </si>
  <si>
    <t>Circor</t>
  </si>
  <si>
    <t>Clark Nexsen</t>
  </si>
  <si>
    <t>Claxton Logistics</t>
  </si>
  <si>
    <t>Clean Way Services, LLC</t>
  </si>
  <si>
    <t>Coastal Marine Services, Inc.</t>
  </si>
  <si>
    <t>Coastal Services</t>
  </si>
  <si>
    <t>CoastLine Medical Inc.</t>
  </si>
  <si>
    <t>Coherent Technical Services, Inc.</t>
  </si>
  <si>
    <t>COLD LLC</t>
  </si>
  <si>
    <t>Colfax</t>
  </si>
  <si>
    <t>Collins Machine Works</t>
  </si>
  <si>
    <t>ColonialWebb</t>
  </si>
  <si>
    <t>Colonna's Shipyard, Inc.</t>
  </si>
  <si>
    <t>Computek, Inc.</t>
  </si>
  <si>
    <t>Consolidated Marine Systems</t>
  </si>
  <si>
    <t>Corrosion Control Services, Inc.</t>
  </si>
  <si>
    <t>Cospolich, Inc.</t>
  </si>
  <si>
    <t>COVA Ship Repair, Inc.</t>
  </si>
  <si>
    <t>CTS</t>
  </si>
  <si>
    <t>Cydecor, Inc.</t>
  </si>
  <si>
    <t>DA Systems, Inc.</t>
  </si>
  <si>
    <t>Deban Enterprises, Inc.</t>
  </si>
  <si>
    <t>Defense Contract Audit Agency</t>
  </si>
  <si>
    <t>Defense Holdings, Inc.</t>
  </si>
  <si>
    <t>Defense Logistics Agency</t>
  </si>
  <si>
    <t>Dell Services</t>
  </si>
  <si>
    <t>Delta Resources</t>
  </si>
  <si>
    <t>Diaz Sales</t>
  </si>
  <si>
    <t>Digital Management, LLC</t>
  </si>
  <si>
    <t>Diversco Integrated</t>
  </si>
  <si>
    <t>Diversified Electric</t>
  </si>
  <si>
    <t>DLS Engineering Associates, Inc.</t>
  </si>
  <si>
    <t>DMT, LLC</t>
  </si>
  <si>
    <t>Doors on Demand</t>
  </si>
  <si>
    <t>DRS Laurel Technologies</t>
  </si>
  <si>
    <t>Dynamis</t>
  </si>
  <si>
    <t>Eagle Fire, Inc.</t>
  </si>
  <si>
    <t>Eagle Marine Contracting LLC</t>
  </si>
  <si>
    <t>East Coast Repair &amp; Fabrication, LLC</t>
  </si>
  <si>
    <t>Eaton Corporation</t>
  </si>
  <si>
    <t>Eddy Pump Corporation</t>
  </si>
  <si>
    <t>Elliott Group</t>
  </si>
  <si>
    <t>Emprise Corporation</t>
  </si>
  <si>
    <t>EMS Ice, Inc.</t>
  </si>
  <si>
    <t>EMS Industrial, Inc.</t>
  </si>
  <si>
    <t>ENECON Hampton Roads</t>
  </si>
  <si>
    <t>Engility Corporation</t>
  </si>
  <si>
    <t>Engine Systems, Inc.</t>
  </si>
  <si>
    <t>Engineered Product Solutions</t>
  </si>
  <si>
    <t>Engineered Sales, Inc.</t>
  </si>
  <si>
    <t>Ervin Industries</t>
  </si>
  <si>
    <t>Evaltek, Inc.</t>
  </si>
  <si>
    <t>Excet, Inc.</t>
  </si>
  <si>
    <t>Fabritex, Inc.</t>
  </si>
  <si>
    <t>Federal Resources</t>
  </si>
  <si>
    <t>FFSC</t>
  </si>
  <si>
    <t>Flagship Marine</t>
  </si>
  <si>
    <t>Fleet Surgical Team 8</t>
  </si>
  <si>
    <t>FLEXIM AMERICAS</t>
  </si>
  <si>
    <t>FLIR</t>
  </si>
  <si>
    <t>Flowserve Corporation</t>
  </si>
  <si>
    <t>Frontier Technology Inc</t>
  </si>
  <si>
    <t>G-1 Mechanical, Inc.</t>
  </si>
  <si>
    <t>Gallishaw Elite Rigging</t>
  </si>
  <si>
    <t>GCC Technologies, LCC.</t>
  </si>
  <si>
    <t>General Electric</t>
  </si>
  <si>
    <t>Generation Refrigeration Co., Inc.</t>
  </si>
  <si>
    <t>Geodesicx, Inc.</t>
  </si>
  <si>
    <t>Gerloff Painting, Inc.</t>
  </si>
  <si>
    <t>Getem Services</t>
  </si>
  <si>
    <t>Gillmann Services, Inc.</t>
  </si>
  <si>
    <t>Global Associates, Inc.</t>
  </si>
  <si>
    <t>Global Commerce and Services, LLC</t>
  </si>
  <si>
    <t>Global PCCI</t>
  </si>
  <si>
    <t>Global Services Corporation</t>
  </si>
  <si>
    <t>Goldbelt Hawk, LLC</t>
  </si>
  <si>
    <t>Goodrich Corporation</t>
  </si>
  <si>
    <t>Gregory Enterprise</t>
  </si>
  <si>
    <t>Gromelski &amp; Associates, Inc.</t>
  </si>
  <si>
    <t>Gryphon Marine, LLC</t>
  </si>
  <si>
    <t>Gryphon Technologies, LC</t>
  </si>
  <si>
    <t>H &amp; E Equipment</t>
  </si>
  <si>
    <t>H Construction Services</t>
  </si>
  <si>
    <t>Hampton Roads Communication Technologies</t>
  </si>
  <si>
    <t>Harbor Industrial Services</t>
  </si>
  <si>
    <t>Harris Corporation</t>
  </si>
  <si>
    <t>Herc Rentals</t>
  </si>
  <si>
    <t>Herren Associates</t>
  </si>
  <si>
    <t>Honeywell Technology Solutions, Inc.</t>
  </si>
  <si>
    <t>HTS Clear Span Structure Systems</t>
  </si>
  <si>
    <t>HUBZone HQ</t>
  </si>
  <si>
    <t>Huey's Trailer Spotting</t>
  </si>
  <si>
    <t>Hutco Inc</t>
  </si>
  <si>
    <t>ICE TEK LLC</t>
  </si>
  <si>
    <t xml:space="preserve">Image Services Staffing </t>
  </si>
  <si>
    <t>Imagine One Technology &amp; Management, Ltd</t>
  </si>
  <si>
    <t>INDUS Technology, Inc.</t>
  </si>
  <si>
    <t>Industrial Diesel, Inc.</t>
  </si>
  <si>
    <t>Industry One</t>
  </si>
  <si>
    <t>Ingeteam, Inc.</t>
  </si>
  <si>
    <t>Innovative Employee Solutions</t>
  </si>
  <si>
    <t>Innovative Professional Solutions, Inc.</t>
  </si>
  <si>
    <t>Innovative Wireless Communications</t>
  </si>
  <si>
    <t>In-Place Machining Company</t>
  </si>
  <si>
    <t>Insight Global</t>
  </si>
  <si>
    <t>Inspec Testing, Inc.</t>
  </si>
  <si>
    <t>Integration Engineering, Inc.</t>
  </si>
  <si>
    <t>INTEGRITY INSPECTION &amp; CONSULTING ASSOCIATES</t>
  </si>
  <si>
    <t>Integrity Staffing Services</t>
  </si>
  <si>
    <t>IntellecTechs</t>
  </si>
  <si>
    <t>intelliSolutions, Inc.</t>
  </si>
  <si>
    <t>International Flooring &amp; Protective Coatings, Inc.</t>
  </si>
  <si>
    <t>International Paint</t>
  </si>
  <si>
    <t>Ireland Barge, inc.</t>
  </si>
  <si>
    <t>J. Henry Holland</t>
  </si>
  <si>
    <t>JAANN, Inc.</t>
  </si>
  <si>
    <t>JAG</t>
  </si>
  <si>
    <t>Jayco, Inc.</t>
  </si>
  <si>
    <t>Jered, LLC</t>
  </si>
  <si>
    <t>JERMUNFRAN</t>
  </si>
  <si>
    <t>Johnson Controls Building Automation Systems</t>
  </si>
  <si>
    <t>Jowa USA, Inc.</t>
  </si>
  <si>
    <t>JSL Technologies, Inc.</t>
  </si>
  <si>
    <t>Juno Technologies, Inc.</t>
  </si>
  <si>
    <t>JVT Enterprises, Inc.</t>
  </si>
  <si>
    <t>K&amp;E Legacy, Inc.</t>
  </si>
  <si>
    <t>Kato Engineering</t>
  </si>
  <si>
    <t>King Technologies, Inc.</t>
  </si>
  <si>
    <t>Kingsbury, Inc.</t>
  </si>
  <si>
    <t>KITCO Fiber Optics, Inc.</t>
  </si>
  <si>
    <t>KLB Enterprises</t>
  </si>
  <si>
    <t>Koam Engineering Systems</t>
  </si>
  <si>
    <t>Kok &amp; Associates</t>
  </si>
  <si>
    <t>Kratos Defense &amp; Security Solutions, Inc.</t>
  </si>
  <si>
    <t>KRT, LLC</t>
  </si>
  <si>
    <t>kSARIA Corporation</t>
  </si>
  <si>
    <t>KWK Services, LLC</t>
  </si>
  <si>
    <t>L3 Maritime Systems</t>
  </si>
  <si>
    <t xml:space="preserve">Lasar Chemicals </t>
  </si>
  <si>
    <t>Leidos Innovations Corporation</t>
  </si>
  <si>
    <t>Leidos, Inc.</t>
  </si>
  <si>
    <t>Leonardo DRS</t>
  </si>
  <si>
    <t>LOC Group</t>
  </si>
  <si>
    <t>LPI Technical Services</t>
  </si>
  <si>
    <t>Lynxnet, LLC</t>
  </si>
  <si>
    <t>Lyon Shipyard</t>
  </si>
  <si>
    <t>Macsons, Inc.</t>
  </si>
  <si>
    <t>Main Industries, Inc.</t>
  </si>
  <si>
    <t>Main Squeeze</t>
  </si>
  <si>
    <t>Maintenance and Inspection Services, Inc.</t>
  </si>
  <si>
    <t>MAN Diesel &amp; Turbo</t>
  </si>
  <si>
    <t>Marine &amp; Industrial Coatings, LLC</t>
  </si>
  <si>
    <t>Marine Chemist Inspections, Inc.</t>
  </si>
  <si>
    <t>Marine Chemist of the Carolinas, Inc.</t>
  </si>
  <si>
    <t>Marine Equipment Supply</t>
  </si>
  <si>
    <t>Marine Industrial Coatings</t>
  </si>
  <si>
    <t>Marine Systems Corporation</t>
  </si>
  <si>
    <t>Marine Systems, Inc.</t>
  </si>
  <si>
    <t>Mariop Blanco Construction</t>
  </si>
  <si>
    <t>Maximum Performance Hydraulics</t>
  </si>
  <si>
    <t>McKean Defense Group, LLC</t>
  </si>
  <si>
    <t>McKee Foods Corporation</t>
  </si>
  <si>
    <t>McWane Ductile Ohio</t>
  </si>
  <si>
    <t>MERRICK GROUP</t>
  </si>
  <si>
    <t>MES Rentals</t>
  </si>
  <si>
    <t>Metalskills</t>
  </si>
  <si>
    <t>MFM Services</t>
  </si>
  <si>
    <t>Mitre Corporation</t>
  </si>
  <si>
    <t>Mobile Mini Solutions</t>
  </si>
  <si>
    <t>Motor Services Hugo Stamp, Inc.</t>
  </si>
  <si>
    <t>Motorola Solutions</t>
  </si>
  <si>
    <t>MPR Associates, Inc.</t>
  </si>
  <si>
    <t>National Museum of the Marine Corps</t>
  </si>
  <si>
    <t>Nationwide Skilled Trades</t>
  </si>
  <si>
    <t>NAV Systems, Inc.</t>
  </si>
  <si>
    <t>Naval Research Laboratory</t>
  </si>
  <si>
    <t>Naval Sea Logistics Center</t>
  </si>
  <si>
    <t>Navy</t>
  </si>
  <si>
    <t>Navy Exchange Vending</t>
  </si>
  <si>
    <t>NDI Engineering Company</t>
  </si>
  <si>
    <t xml:space="preserve">Nelson Industrial Services, Inc. </t>
  </si>
  <si>
    <t>New Directions Technologies, Inc.</t>
  </si>
  <si>
    <t>NIWTG Norfolk</t>
  </si>
  <si>
    <t>NOLNACS Marine, LLC</t>
  </si>
  <si>
    <t>Northrop Grumman Corporation</t>
  </si>
  <si>
    <t>Norton Sandblasting Equipment</t>
  </si>
  <si>
    <t>NSC Technologies</t>
  </si>
  <si>
    <t>NSSPlus, Inc.</t>
  </si>
  <si>
    <t>NTI Offshore Services</t>
  </si>
  <si>
    <t>Oceaneering International, Inc.</t>
  </si>
  <si>
    <t>Oldenburg Group, Inc.</t>
  </si>
  <si>
    <t>OMNITEC Solutions, Inc.</t>
  </si>
  <si>
    <t>Onyx Technical Services, Inc.</t>
  </si>
  <si>
    <t>Otto Engineering</t>
  </si>
  <si>
    <t>Overhead Door Co.</t>
  </si>
  <si>
    <t>Owlstone, Inc.</t>
  </si>
  <si>
    <t>PaR Marine Services</t>
  </si>
  <si>
    <t>Paragon Force, Inc.</t>
  </si>
  <si>
    <t>Parasense, Inc.</t>
  </si>
  <si>
    <t>Patricio Enterprises, Inc.</t>
  </si>
  <si>
    <t>Peiffer Machine Services</t>
  </si>
  <si>
    <t>PEOPLE READY</t>
  </si>
  <si>
    <t>Phoenix International Holdings, Inc.</t>
  </si>
  <si>
    <t>Plastocor, Inc.</t>
  </si>
  <si>
    <t>Platinum Contracting Group, LLC</t>
  </si>
  <si>
    <t>Platinum Specialty Services</t>
  </si>
  <si>
    <t>Power Mechanical, Inc.</t>
  </si>
  <si>
    <t>PPG Industries, Inc.</t>
  </si>
  <si>
    <t>PR International Piping System</t>
  </si>
  <si>
    <t>Precise Systems</t>
  </si>
  <si>
    <t>Premier Solutions</t>
  </si>
  <si>
    <t>Priority Staffing</t>
  </si>
  <si>
    <t>Prism Maritime, LLC</t>
  </si>
  <si>
    <t>ProActive Technologies</t>
  </si>
  <si>
    <t>Progressive Rail Services</t>
  </si>
  <si>
    <t>Project Management Solutions Group</t>
  </si>
  <si>
    <t>Propulsion Systems, Inc</t>
  </si>
  <si>
    <t>Q.E.D. Systems, Inc.</t>
  </si>
  <si>
    <t>Quadrant Engineering Plastic Products</t>
  </si>
  <si>
    <t>Quality Marine Services, LLC</t>
  </si>
  <si>
    <t>Quality Support, Inc.</t>
  </si>
  <si>
    <t>R&amp;P Technologies</t>
  </si>
  <si>
    <t>Rapid Deployable Systems, Inc.</t>
  </si>
  <si>
    <t>Rapid Prep</t>
  </si>
  <si>
    <t>Resource Controls</t>
  </si>
  <si>
    <t>Ricci Repair Service</t>
  </si>
  <si>
    <t>Riggins Company</t>
  </si>
  <si>
    <t xml:space="preserve">Rite Solutions </t>
  </si>
  <si>
    <t>Roberts Oxygen</t>
  </si>
  <si>
    <t xml:space="preserve">ROBKO Marine, LLC </t>
  </si>
  <si>
    <t>Rockwell Collins</t>
  </si>
  <si>
    <t>Rocky Mountain Hydrostatics</t>
  </si>
  <si>
    <t>Ryder</t>
  </si>
  <si>
    <t>Sabre Sytems, Inc.</t>
  </si>
  <si>
    <t>Scan Pacific Northwest, LLC</t>
  </si>
  <si>
    <t>Schoellhorn-Albrecht Machine Co., Inc.</t>
  </si>
  <si>
    <t>Scientific Technical, Inc.</t>
  </si>
  <si>
    <t>Scurlock Electric</t>
  </si>
  <si>
    <t>Sea Marine LLC</t>
  </si>
  <si>
    <t>Seager Mechanical Systems</t>
  </si>
  <si>
    <t>Seaside Staffing</t>
  </si>
  <si>
    <t>Seaward Marine Services, LLC</t>
  </si>
  <si>
    <t>Sentek Global</t>
  </si>
  <si>
    <t>SGT Dresser-Rand</t>
  </si>
  <si>
    <t>Sherwin-Williams</t>
  </si>
  <si>
    <t>Shipboard Electrical &amp; Air, Inc.</t>
  </si>
  <si>
    <t>Signal Administration</t>
  </si>
  <si>
    <t>Simmons Heating &amp; Cooling</t>
  </si>
  <si>
    <t>Smiths Detection</t>
  </si>
  <si>
    <t>Solute</t>
  </si>
  <si>
    <t>South Bay Industries</t>
  </si>
  <si>
    <t>Southcoast Welding &amp; Manufacturing, LLC</t>
  </si>
  <si>
    <t>Southern Staffing Solutions, LLC</t>
  </si>
  <si>
    <t>Spalding Consulting, Inc.</t>
  </si>
  <si>
    <t>Specialty Chemical</t>
  </si>
  <si>
    <t>Spradlin's Suppression Services, LLC</t>
  </si>
  <si>
    <t>SRA International, Inc.</t>
  </si>
  <si>
    <t>SRC, Inc.</t>
  </si>
  <si>
    <t>Standard Calibrations, Inc.</t>
  </si>
  <si>
    <t>Steward Machine</t>
  </si>
  <si>
    <t>Stimulus Engineering Service, Inc.</t>
  </si>
  <si>
    <t>Structural Ship Repair Corporation</t>
  </si>
  <si>
    <t>Structure Repair Service LLC</t>
  </si>
  <si>
    <t>Summit Marine Services</t>
  </si>
  <si>
    <t>Super Systems, Inc.</t>
  </si>
  <si>
    <t>Supreme Integrated Technology, Inc.</t>
  </si>
  <si>
    <t>Surface Technologies Corporation</t>
  </si>
  <si>
    <t>Talon Contracting</t>
  </si>
  <si>
    <t>TCI Mechanical</t>
  </si>
  <si>
    <t>TDI TECH</t>
  </si>
  <si>
    <t>Team Industrial Services</t>
  </si>
  <si>
    <t>Tech Marine Business</t>
  </si>
  <si>
    <t>TechComp</t>
  </si>
  <si>
    <t>Technology Management Group</t>
  </si>
  <si>
    <t>Technology Service Corporation</t>
  </si>
  <si>
    <t>The A Team Ship Repair &amp; Fabrication, Corp.</t>
  </si>
  <si>
    <t>The Columbia Group, Inc.</t>
  </si>
  <si>
    <t>The Kenific group</t>
  </si>
  <si>
    <t>The McHenry Management Group</t>
  </si>
  <si>
    <t>The MIL Corporation</t>
  </si>
  <si>
    <t>The Timken Company</t>
  </si>
  <si>
    <t>Thor Solutions, LLC</t>
  </si>
  <si>
    <t>Tidewater Staffing</t>
  </si>
  <si>
    <t>Titan Talent Development, LLC</t>
  </si>
  <si>
    <t>Titanium Cobra Solutions, LLC</t>
  </si>
  <si>
    <t>TKS Scaffold</t>
  </si>
  <si>
    <t>TOBYHANNA ARMY DEPOT</t>
  </si>
  <si>
    <t>Tradesmen International</t>
  </si>
  <si>
    <t>Tri Star Engineering</t>
  </si>
  <si>
    <t>Trident Maritime Systems</t>
  </si>
  <si>
    <t>Tridentis, LLC</t>
  </si>
  <si>
    <t>Tri-Marine Electrical Services Corp</t>
  </si>
  <si>
    <t>Truestone, LLC</t>
  </si>
  <si>
    <t>T-Solutions, Inc.</t>
  </si>
  <si>
    <t>Tube-Mac Industries, Inc.</t>
  </si>
  <si>
    <t>Twin Imaging</t>
  </si>
  <si>
    <t>U.S. Army</t>
  </si>
  <si>
    <t>U.S. Marine Corps</t>
  </si>
  <si>
    <t>U.S. Naval Plumbing</t>
  </si>
  <si>
    <t>U.S. Navy</t>
  </si>
  <si>
    <t>ULG Marine</t>
  </si>
  <si>
    <t>Ultra EMS</t>
  </si>
  <si>
    <t>United States Navy Fleet and Family Support</t>
  </si>
  <si>
    <t>United Support Services, Inc.</t>
  </si>
  <si>
    <t>URS Federal Services</t>
  </si>
  <si>
    <t>Vectrus Systems Corporation</t>
  </si>
  <si>
    <t>Vigor Shipyard</t>
  </si>
  <si>
    <t>Virginia Equipment Rentals</t>
  </si>
  <si>
    <t>Vision Point Systems, Inc.</t>
  </si>
  <si>
    <t>VOLT</t>
  </si>
  <si>
    <t>VSC Fire &amp; Security</t>
  </si>
  <si>
    <t>Vsolvit, LLC</t>
  </si>
  <si>
    <t>VSP Technologies</t>
  </si>
  <si>
    <t>VT Milcom, Inc.</t>
  </si>
  <si>
    <t>W.O. Grubb Crane Rentals</t>
  </si>
  <si>
    <t>Walashek Industrial &amp; Marine, Inc.</t>
  </si>
  <si>
    <t>Walz &amp; Krenzer, Inc.</t>
  </si>
  <si>
    <t>Wartsila Defense, Inc.</t>
  </si>
  <si>
    <t>Water Weights, Inc.</t>
  </si>
  <si>
    <t>Welco Craftsmen, Inc.</t>
  </si>
  <si>
    <t>West Coast Wire Rope</t>
  </si>
  <si>
    <t>Western Branch Diesel</t>
  </si>
  <si>
    <t>Whitetail Trucking, Inc.</t>
  </si>
  <si>
    <t>Whitman, Requardt &amp; Associates, LLP</t>
  </si>
  <si>
    <t>Zeiders Enterprises Inc</t>
  </si>
  <si>
    <r>
      <t xml:space="preserve">Enter The PRIME Contracting Company Name. </t>
    </r>
    <r>
      <rPr>
        <b/>
        <sz val="11"/>
        <color rgb="FFFF0000"/>
        <rFont val="Calibri"/>
        <family val="2"/>
        <scheme val="minor"/>
      </rPr>
      <t>***ENTRY MUST BE EXACTLY AS IT IS LISTED IN THE "COMPANIES" TAB***</t>
    </r>
  </si>
  <si>
    <r>
      <t>Enter the contract, solicitaion or purchase order number with (</t>
    </r>
    <r>
      <rPr>
        <b/>
        <sz val="11"/>
        <color rgb="FFFF0000"/>
        <rFont val="Calibri"/>
        <family val="2"/>
        <scheme val="minor"/>
      </rPr>
      <t>Has to obtain dashes</t>
    </r>
    <r>
      <rPr>
        <sz val="11"/>
        <color theme="1"/>
        <rFont val="Calibri"/>
        <family val="2"/>
        <scheme val="minor"/>
      </rPr>
      <t xml:space="preserve">) </t>
    </r>
  </si>
  <si>
    <t>Line 9</t>
  </si>
  <si>
    <t>Column A</t>
  </si>
  <si>
    <t>Ship's Name</t>
  </si>
  <si>
    <t>Employee's Legal Last name (Must match the emloyee's Id Card)</t>
  </si>
  <si>
    <t>Employee's Legal First name (Must match the emloyee's Id Card)</t>
  </si>
  <si>
    <r>
      <t xml:space="preserve">Employee's Legal Middle name . </t>
    </r>
    <r>
      <rPr>
        <b/>
        <sz val="11"/>
        <color rgb="FFFF0000"/>
        <rFont val="Calibri"/>
        <family val="2"/>
        <scheme val="minor"/>
      </rPr>
      <t>ALL MIDDLE NAMES MUST BE SPELLED OUT</t>
    </r>
    <r>
      <rPr>
        <sz val="11"/>
        <color theme="1"/>
        <rFont val="Calibri"/>
        <family val="2"/>
        <scheme val="minor"/>
      </rPr>
      <t>. If no middle name enter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NMN</t>
    </r>
    <r>
      <rPr>
        <b/>
        <sz val="11"/>
        <color theme="1"/>
        <rFont val="Calibri"/>
        <family val="2"/>
        <scheme val="minor"/>
      </rPr>
      <t>.</t>
    </r>
  </si>
  <si>
    <t>Employer/Command</t>
  </si>
  <si>
    <r>
      <t>Name of the employees employer or command for military employees.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***ENTRY MUST BE EXACTLY AS IT IS LISTED IN THE "COMPANIES" TAB***</t>
    </r>
  </si>
  <si>
    <r>
      <t xml:space="preserve">A unique, Non- PII, element that can identify the employee and is issued on their employers badge and/or ID card. </t>
    </r>
    <r>
      <rPr>
        <b/>
        <sz val="11"/>
        <color rgb="FFFF0000"/>
        <rFont val="Calibri"/>
        <family val="2"/>
        <scheme val="minor"/>
      </rPr>
      <t>CANNOT BE SSN, DRIVERS LICENSE, CAC ID # or ANY OTHER PII SENSITIVE ELEMENT</t>
    </r>
  </si>
  <si>
    <r>
      <t>Contract individual is providing services for.</t>
    </r>
    <r>
      <rPr>
        <b/>
        <sz val="11"/>
        <color rgb="FFFF0000"/>
        <rFont val="Calibri"/>
        <family val="2"/>
        <scheme val="minor"/>
      </rPr>
      <t xml:space="preserve"> ALL GOVERNMENT EMPLOYEES/ACTIVE DUTY ENTER "GOVERNMENT"</t>
    </r>
    <r>
      <rPr>
        <sz val="11"/>
        <color theme="1"/>
        <rFont val="Calibri"/>
        <family val="2"/>
        <scheme val="minor"/>
      </rPr>
      <t xml:space="preserve"> (Fed from Top Block, Cell  B4)</t>
    </r>
  </si>
  <si>
    <t>Service individual will be providing (welding, painting, assessment, shipcheck, etc…)</t>
  </si>
  <si>
    <t>Column R</t>
  </si>
  <si>
    <t>MARMC SECURITY CLEARANCE PROCEDURE USING THE SHIP VISIT REQUEST (ShVR) SYSTEM</t>
  </si>
  <si>
    <t>Please follow instructions and examples and email your spreadsheets to all of those listed below. If you have any questions, please do not hesitate to call us!</t>
  </si>
  <si>
    <t>***PLEASE be sure to type on the SUBJECT LINE: Name of ship/Navy Command/dates of visit.</t>
  </si>
  <si>
    <t>**Once submitted, please allow 1-3 days for processing</t>
  </si>
  <si>
    <t>Please return completed spreadsheet to all listed below.</t>
  </si>
  <si>
    <t>Jane Doe</t>
  </si>
  <si>
    <t>757-123-4567</t>
  </si>
  <si>
    <t>Jane.Doe@subcontractor.com</t>
  </si>
  <si>
    <t>CONTRACTOR/SUBCONTRACTOR</t>
  </si>
  <si>
    <t>YES</t>
  </si>
  <si>
    <t>SHIP SUPPORT</t>
  </si>
  <si>
    <t>Jane.Doe@navy.mil</t>
  </si>
  <si>
    <t>USS RAMAGE DDG 61</t>
  </si>
  <si>
    <t>USS THE SULLIVANS DDG 68</t>
  </si>
  <si>
    <t>USS SHAMAL PC 13</t>
  </si>
  <si>
    <t>USS TORNADO PC 14</t>
  </si>
  <si>
    <t>USS ASHLAND LSD 48</t>
  </si>
  <si>
    <t>USS HERSHEL B WILLIAMS ESB 4</t>
  </si>
  <si>
    <t>Integrated Video Solutions, LLC</t>
  </si>
  <si>
    <t>Hampton Roads Crane &amp; Rigging Co.</t>
  </si>
  <si>
    <t>RSL Fiber Systems</t>
  </si>
  <si>
    <t>MAN Energy Solutions</t>
  </si>
  <si>
    <t>Sons Marine &amp; Industrial</t>
  </si>
  <si>
    <t>SONS Marine &amp; Industrial Inc.</t>
  </si>
  <si>
    <t>Crofton Crane Rental</t>
  </si>
  <si>
    <t>Chitra Productions, LLC</t>
  </si>
  <si>
    <t>Beach Marine Services, Inc.</t>
  </si>
  <si>
    <t>Conco Services Corp</t>
  </si>
  <si>
    <t>Infralogix</t>
  </si>
  <si>
    <t>USS ST LOUIS LCS 19</t>
  </si>
  <si>
    <t>USS PHILIPPINE SEA CG 58</t>
  </si>
  <si>
    <t>AMENTUM</t>
  </si>
  <si>
    <t>Angels Instrumentation</t>
  </si>
  <si>
    <t>Artisan Electronics, Inc.</t>
  </si>
  <si>
    <t>Avaya</t>
  </si>
  <si>
    <t>AVPS OF VA LLC</t>
  </si>
  <si>
    <t xml:space="preserve">B&amp;B Installations </t>
  </si>
  <si>
    <t>Common Sense Consulting</t>
  </si>
  <si>
    <t>Crofton Construction</t>
  </si>
  <si>
    <t>DOWN RIVER PRESERVATION LLC</t>
  </si>
  <si>
    <t>DRS Power and Control Technologies</t>
  </si>
  <si>
    <t>Dynalec Corporation</t>
  </si>
  <si>
    <t>E &amp; L Solutions, LLC</t>
  </si>
  <si>
    <t>Eagle Harbor, LLC</t>
  </si>
  <si>
    <t>Elliott Company</t>
  </si>
  <si>
    <t>Faithful cleaning</t>
  </si>
  <si>
    <t>Forcepoint Federal, LLC</t>
  </si>
  <si>
    <t>Garbarino Construction</t>
  </si>
  <si>
    <t>GDIT-SD</t>
  </si>
  <si>
    <t>G-Tech Shipyard Services, LLC</t>
  </si>
  <si>
    <t>GVI</t>
  </si>
  <si>
    <t>Industrial Drying Solutions, LLC</t>
  </si>
  <si>
    <t>K Machine</t>
  </si>
  <si>
    <t>LD WELDING &amp; FABRICATION</t>
  </si>
  <si>
    <t>LUSCA</t>
  </si>
  <si>
    <t>Marine Chemists Tidewater, LLC</t>
  </si>
  <si>
    <t>Midé Technology Corporation</t>
  </si>
  <si>
    <t>MILLER MARINE</t>
  </si>
  <si>
    <t>NSWC IHD</t>
  </si>
  <si>
    <t>Omega Marine Refrigeration</t>
  </si>
  <si>
    <t>Orion Solutions, LLC</t>
  </si>
  <si>
    <t>Overland Solutions/EXL</t>
  </si>
  <si>
    <t>PRILLAMAN'S CRANE &amp; RIGGING INC</t>
  </si>
  <si>
    <t>SKILLBRIDGE</t>
  </si>
  <si>
    <t>The Highland Consulting Group</t>
  </si>
  <si>
    <t>Training Modernization Group</t>
  </si>
  <si>
    <t>United Mechanical &amp; Flushing Specialists</t>
  </si>
  <si>
    <t>Vertical Horizon Marine, LLC</t>
  </si>
  <si>
    <t>W.O. GRUBB STEEL ERECTION</t>
  </si>
  <si>
    <t>Wolseley Industrial</t>
  </si>
  <si>
    <t>World Certification Services</t>
  </si>
  <si>
    <t>XEROX</t>
  </si>
  <si>
    <t>Template date</t>
  </si>
  <si>
    <r>
      <t xml:space="preserve"> DO</t>
    </r>
    <r>
      <rPr>
        <b/>
        <sz val="11"/>
        <color rgb="FFFF0000"/>
        <rFont val="Calibri"/>
        <family val="2"/>
        <scheme val="minor"/>
      </rPr>
      <t xml:space="preserve"> NOT</t>
    </r>
    <r>
      <rPr>
        <b/>
        <sz val="11"/>
        <color theme="1"/>
        <rFont val="Calibri"/>
        <family val="2"/>
        <scheme val="minor"/>
      </rPr>
      <t xml:space="preserve"> ALTER  THE TEMPLATE DATE</t>
    </r>
  </si>
  <si>
    <r>
      <t xml:space="preserve">The Ship Requiring access. Select ship name from the drop down menu (Fed from Top Block, Cell  B6) </t>
    </r>
    <r>
      <rPr>
        <b/>
        <sz val="11"/>
        <color rgb="FFFF0000"/>
        <rFont val="Calibri"/>
        <family val="2"/>
        <scheme val="minor"/>
      </rPr>
      <t>DO NOT COPY PASTE FROM OLD TEMPLATES</t>
    </r>
  </si>
  <si>
    <r>
      <t xml:space="preserve">Who is the FSO for the </t>
    </r>
    <r>
      <rPr>
        <b/>
        <sz val="11"/>
        <color theme="1"/>
        <rFont val="Calibri"/>
        <family val="2"/>
        <scheme val="minor"/>
      </rPr>
      <t>EMPLOYEES</t>
    </r>
  </si>
  <si>
    <r>
      <rPr>
        <b/>
        <sz val="11"/>
        <color theme="1"/>
        <rFont val="Calibri"/>
        <family val="2"/>
        <scheme val="minor"/>
      </rPr>
      <t>Prime</t>
    </r>
    <r>
      <rPr>
        <sz val="11"/>
        <color theme="1"/>
        <rFont val="Calibri"/>
        <family val="2"/>
        <scheme val="minor"/>
      </rPr>
      <t xml:space="preserve"> FSO's phone number</t>
    </r>
  </si>
  <si>
    <t>Authorizing FSO's email address (from Line 7)</t>
  </si>
  <si>
    <t>Name of ship access is required for (Fed from Cell B6)</t>
  </si>
  <si>
    <t>The Prime holding the Contract. (Fed from Top Block, Cell  B3)</t>
  </si>
  <si>
    <t>Day the employee will report onboard to provide services.  Must be in MM/DD/YYYY</t>
  </si>
  <si>
    <t>Day the employee will end services. Must be in MM/DD/YYYY</t>
  </si>
  <si>
    <t>The sub-contractor's FSO/AFSO/Security personnel that is submitting the request (Fed from top Block, Cell B9)</t>
  </si>
  <si>
    <t>The PRIME FSO submitting the request.  (Fed from Top Block, Cell  B4)</t>
  </si>
  <si>
    <r>
      <t xml:space="preserve">If the box is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after entering your data, then it is correct.  If box is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review your information, e.g. company name.  </t>
    </r>
    <r>
      <rPr>
        <b/>
        <sz val="11"/>
        <color theme="1"/>
        <rFont val="Calibri"/>
        <family val="2"/>
        <scheme val="minor"/>
      </rPr>
      <t xml:space="preserve">DO NOT SUBMIT IF THE BOX IS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>.</t>
    </r>
  </si>
  <si>
    <r>
      <rPr>
        <b/>
        <sz val="10.5"/>
        <color rgb="FFFF0000"/>
        <rFont val="Consolas"/>
        <family val="3"/>
      </rPr>
      <t>We only process requests for ships that belong to the Mid- Atlantic Region</t>
    </r>
    <r>
      <rPr>
        <sz val="10.5"/>
        <color theme="1"/>
        <rFont val="Consolas"/>
        <family val="3"/>
      </rPr>
      <t>. We cannot process requests for other regions. Please reach out to the approiate RMC.</t>
    </r>
  </si>
  <si>
    <t>We will contact you if there are errors/discrepancies. We advise all information is reviewed before submission to ensure prompt processing and no delay with access.</t>
  </si>
  <si>
    <t>Please do not enter Suffix's with a person's Last Name</t>
  </si>
  <si>
    <r>
      <t xml:space="preserve">**PLEASE send SHVR to ALL listed </t>
    </r>
    <r>
      <rPr>
        <b/>
        <u/>
        <sz val="12"/>
        <color theme="1"/>
        <rFont val="Calibri"/>
        <family val="2"/>
        <scheme val="minor"/>
      </rPr>
      <t>MARMC</t>
    </r>
    <r>
      <rPr>
        <u/>
        <sz val="12"/>
        <color theme="1"/>
        <rFont val="Calibri"/>
        <family val="2"/>
        <scheme val="minor"/>
      </rPr>
      <t xml:space="preserve"> Industrial Security Specialists       (see e-mail addresses below).</t>
    </r>
  </si>
  <si>
    <t>Eggleston Services</t>
  </si>
  <si>
    <t>NETWORKS INMOCEAN</t>
  </si>
  <si>
    <t>Moran Norfolk</t>
  </si>
  <si>
    <t>David A. Barto Marine, LLC</t>
  </si>
  <si>
    <t>Space Machine &amp; Engineering</t>
  </si>
  <si>
    <t>Advance Alignment, LLC</t>
  </si>
  <si>
    <t xml:space="preserve">Hobart Service </t>
  </si>
  <si>
    <t>Hampton Roads Naval Museum</t>
  </si>
  <si>
    <t>Hepburn and Sons LLC</t>
  </si>
  <si>
    <t>Custom Panel &amp; Controls, LLC</t>
  </si>
  <si>
    <t>MSA</t>
  </si>
  <si>
    <t>Sparrows, Inc</t>
  </si>
  <si>
    <t>Equipment Share</t>
  </si>
  <si>
    <t>HII Fleet Support Group</t>
  </si>
  <si>
    <t>Competitive Business Solutions</t>
  </si>
  <si>
    <t>Separator Spares &amp; Equipment, LLC</t>
  </si>
  <si>
    <t>McNally Industries</t>
  </si>
  <si>
    <t>Goldman ETS</t>
  </si>
  <si>
    <t>Navy Office of Community Outreach</t>
  </si>
  <si>
    <t>PRINCE ALIGNMENT</t>
  </si>
  <si>
    <t>Navy Food Management Team</t>
  </si>
  <si>
    <t>Atlantic Edge Staffing, LLC.</t>
  </si>
  <si>
    <t>ASRC Federal Mission Solutions</t>
  </si>
  <si>
    <t>DRS Technologies</t>
  </si>
  <si>
    <t>Warrant Technologies LLC</t>
  </si>
  <si>
    <t>AGFA US CORP</t>
  </si>
  <si>
    <t>Universal Plant Services</t>
  </si>
  <si>
    <t xml:space="preserve">Tidewater Marine International </t>
  </si>
  <si>
    <t xml:space="preserve">Beacon Cloud Solutions </t>
  </si>
  <si>
    <t>COLONIAL WELDING</t>
  </si>
  <si>
    <t>Tactical Marine Repair</t>
  </si>
  <si>
    <t>Kenny Keeter - Appraiser</t>
  </si>
  <si>
    <t>Collins Engineers</t>
  </si>
  <si>
    <t>Mackay Marine, Inc.</t>
  </si>
  <si>
    <t>Diehl Engineering Company</t>
  </si>
  <si>
    <t>Labor One Staffing</t>
  </si>
  <si>
    <t>Webco Hale</t>
  </si>
  <si>
    <t>Fleet and Family Support Center</t>
  </si>
  <si>
    <t>Logistics Network, Inc</t>
  </si>
  <si>
    <t>Mapp Manufacturing</t>
  </si>
  <si>
    <t>SELLERS ASSOCIATES</t>
  </si>
  <si>
    <t xml:space="preserve">DLA Aviation </t>
  </si>
  <si>
    <t xml:space="preserve">Lead Staffing </t>
  </si>
  <si>
    <t>Hexagon US Federal</t>
  </si>
  <si>
    <t>Pacific Science &amp; Engineering Group, Inc.</t>
  </si>
  <si>
    <t xml:space="preserve">Worldwide Diesel Power </t>
  </si>
  <si>
    <t>Atlantic Staffing, LLC.</t>
  </si>
  <si>
    <t>ZAVALA TORRES INDUSTRIES, LLC</t>
  </si>
  <si>
    <t>NAVY RECRUITING COMMAND</t>
  </si>
  <si>
    <t>Red-D-Arc Inc</t>
  </si>
  <si>
    <t>EM ship Repair LLC</t>
  </si>
  <si>
    <t>GovSolutions, Inc.</t>
  </si>
  <si>
    <t>L3Harris Maritime Services, Inc</t>
  </si>
  <si>
    <t>WJC Solutions</t>
  </si>
  <si>
    <t>Homestead Materials Handling Company</t>
  </si>
  <si>
    <t>OLD DOMINION REPAIR LLC.</t>
  </si>
  <si>
    <t>Sanair</t>
  </si>
  <si>
    <t>DSI Innovations</t>
  </si>
  <si>
    <t>SPIDER</t>
  </si>
  <si>
    <t>SUPSHIP BATH</t>
  </si>
  <si>
    <t>CEC Computing</t>
  </si>
  <si>
    <t>Surface Warfare Schools Command</t>
  </si>
  <si>
    <t>Innovative People and Technology Corporation</t>
  </si>
  <si>
    <t>Sev1Tech LLC</t>
  </si>
  <si>
    <t>Municipal Emergency Services</t>
  </si>
  <si>
    <t>Worldwide Ship Repair</t>
  </si>
  <si>
    <t>Fugue Lauman, LLC</t>
  </si>
  <si>
    <t>Sparrows Offshore, LLC</t>
  </si>
  <si>
    <t>Marine Chemists of Virginia</t>
  </si>
  <si>
    <t>GEKAY SALES</t>
  </si>
  <si>
    <t>SBSBTC</t>
  </si>
  <si>
    <t>Warwick Maritime Solutions, LLC</t>
  </si>
  <si>
    <t>Noblis MSD, LLC</t>
  </si>
  <si>
    <t>General Dynamics NASSCO-San Diego</t>
  </si>
  <si>
    <t>Eastern Machine &amp; Hydraulic</t>
  </si>
  <si>
    <t>Fairmont Automation</t>
  </si>
  <si>
    <t>USS FORT LAUDERDALE LPD 28</t>
  </si>
  <si>
    <t>C &amp; G Consulting, Inc.</t>
  </si>
  <si>
    <t>YYK Enterprises Operations, LLC</t>
  </si>
  <si>
    <t>JHU APL</t>
  </si>
  <si>
    <t>TQI Solutions, INC</t>
  </si>
  <si>
    <t>Still Water Surfaces</t>
  </si>
  <si>
    <t>STAFFING LOGISTICS</t>
  </si>
  <si>
    <t>Diversified Building Professionals</t>
  </si>
  <si>
    <t>**Once uploaded, please allow 24-48 hours for data tranfer to requested ship listing.</t>
  </si>
  <si>
    <t>ABA Environmental &amp; Emergency Services</t>
  </si>
  <si>
    <t>ACR Service, Inc.</t>
  </si>
  <si>
    <t>Akima Systems Engineering, LLC</t>
  </si>
  <si>
    <t>All Stream</t>
  </si>
  <si>
    <t>ALLSTREAM</t>
  </si>
  <si>
    <t>ALLSTREAM SERVICES AND RENTAL, LLC</t>
  </si>
  <si>
    <t>ALPHA 7</t>
  </si>
  <si>
    <t>Alpha 7 Technologies</t>
  </si>
  <si>
    <t>Ameri-Force Craft Services, Inc.</t>
  </si>
  <si>
    <t>Anchor Sandblasting and Coatings, LLC</t>
  </si>
  <si>
    <t>AP Technical Service, LLC</t>
  </si>
  <si>
    <t>Apex Systems</t>
  </si>
  <si>
    <t>Armstrong and Sons</t>
  </si>
  <si>
    <t xml:space="preserve">Arrowood Manufacturing, LLC </t>
  </si>
  <si>
    <t>Association for Materials Protection and Performance</t>
  </si>
  <si>
    <t>Atlantic Fabrication &amp; Boiler Services</t>
  </si>
  <si>
    <t>Atlantic Lift Systems</t>
  </si>
  <si>
    <t>Atlas Executive Consulting, LLC</t>
  </si>
  <si>
    <t>Avaya Federal Solutions, Inc.</t>
  </si>
  <si>
    <t>AXS Solutions</t>
  </si>
  <si>
    <t>B&amp;T Enterprises LLC</t>
  </si>
  <si>
    <t>BAE Systems Land&amp;Armaments LP</t>
  </si>
  <si>
    <t>BAE Systems Weapon Systems &amp; Munitions</t>
  </si>
  <si>
    <t>Barnhart Northeast, Inc.</t>
  </si>
  <si>
    <t>Bath Iron Works</t>
  </si>
  <si>
    <t>BFPE International, Inc.</t>
  </si>
  <si>
    <t>BOARHOG, LLC</t>
  </si>
  <si>
    <t>CACI International, Inc.</t>
  </si>
  <si>
    <t>Cal-Marine Cleaning</t>
  </si>
  <si>
    <t>Carrier Strike Group Eight</t>
  </si>
  <si>
    <t>Carrier Strike Group Ten</t>
  </si>
  <si>
    <t>Carrier Strike Group Twelve</t>
  </si>
  <si>
    <t>Carter Machinery Co Inc.</t>
  </si>
  <si>
    <t xml:space="preserve">Charter Industrial &amp; Marine Services, Inc. </t>
  </si>
  <si>
    <t>Chemring Sensors and Electronic Systems</t>
  </si>
  <si>
    <t>Chesapeake Marine Refrigeration Corp</t>
  </si>
  <si>
    <t>Chiller Inspection</t>
  </si>
  <si>
    <t>Chugach Alaska Corporation</t>
  </si>
  <si>
    <t>CLP Resources, Inc.</t>
  </si>
  <si>
    <t>Coastal Fiberglass, LLC</t>
  </si>
  <si>
    <t>Coastal Riverine Squadron 4</t>
  </si>
  <si>
    <t>Coastal Seal Services, LLC</t>
  </si>
  <si>
    <t>Coca-Cola Bottling Co. Consolidated</t>
  </si>
  <si>
    <t>COLSA Corporation</t>
  </si>
  <si>
    <t>Combat Direction Systems Activity, Dam Neck</t>
  </si>
  <si>
    <t>Command Decisions Systems &amp; Solutions</t>
  </si>
  <si>
    <t>Commander, Amphibious Squadron Eight</t>
  </si>
  <si>
    <t>Commander, Amphibious Squadron Four</t>
  </si>
  <si>
    <t>Commander, Amphibious Squadron Six</t>
  </si>
  <si>
    <t>Commander, Naval Air Forces Atlantic</t>
  </si>
  <si>
    <t>Commander, Navy Region Mid-Alantic</t>
  </si>
  <si>
    <t>Commander, Navy Regional Maintenance Center</t>
  </si>
  <si>
    <t>Concurrent Technologies Corporation</t>
  </si>
  <si>
    <t>Conflict Kinetics</t>
  </si>
  <si>
    <t>Consolidated Rigging</t>
  </si>
  <si>
    <t>CPR8</t>
  </si>
  <si>
    <t>Craft &amp; Technical Solutions, LLC</t>
  </si>
  <si>
    <t>CSRA, Inc.</t>
  </si>
  <si>
    <t>CT Anchor, Inc</t>
  </si>
  <si>
    <t>CTR Corporation</t>
  </si>
  <si>
    <t>Curtiss-Wright Corporation</t>
  </si>
  <si>
    <t>D.W. Boyd Corporation</t>
  </si>
  <si>
    <t>DAVCON, Inc.</t>
  </si>
  <si>
    <t>Defense Maritime Solutions</t>
  </si>
  <si>
    <t>Defense Maritime Solutions, Inc</t>
  </si>
  <si>
    <t>Defense Threat Reduction Agency</t>
  </si>
  <si>
    <t>Dekra</t>
  </si>
  <si>
    <t>Del Rey Systems &amp; Technology, Inc.</t>
  </si>
  <si>
    <t>Department of Defense</t>
  </si>
  <si>
    <t>Destroyer Squadron Two</t>
  </si>
  <si>
    <t>Destroyer Squadron Two Eight</t>
  </si>
  <si>
    <t>Destroyer Squadron Two Six</t>
  </si>
  <si>
    <t>Destroyer Squadron Two Two</t>
  </si>
  <si>
    <t>Dresser-Rand Group</t>
  </si>
  <si>
    <t>DRS Naval Power Systems Inc.</t>
  </si>
  <si>
    <t>East Coast Valve Services, Inc.</t>
  </si>
  <si>
    <t>Eastern Lock and Key Company</t>
  </si>
  <si>
    <t>Eastman Chemical Company</t>
  </si>
  <si>
    <t>Electric Motor &amp; Contracting Co., Inc.</t>
  </si>
  <si>
    <t>Engineering and Testing Consultants, Inc.</t>
  </si>
  <si>
    <t>Envisioneering, Inc.</t>
  </si>
  <si>
    <t>Epsilon C5I, Inc.</t>
  </si>
  <si>
    <t>Epsilon Systems Solutions, Inc.</t>
  </si>
  <si>
    <t>EURE, Inc.</t>
  </si>
  <si>
    <t>Evaltek, Inc</t>
  </si>
  <si>
    <t>Ewell Pest Control</t>
  </si>
  <si>
    <t>Expeditionary Strike Group Two</t>
  </si>
  <si>
    <t>Fairbanks Morse Defense</t>
  </si>
  <si>
    <t>Fairlead Boatworks, Inc.</t>
  </si>
  <si>
    <t>Fairlead Integrated, LLC</t>
  </si>
  <si>
    <t>Fisher Scientific Safety Services</t>
  </si>
  <si>
    <t>Fleet Logistics Center Norfolk</t>
  </si>
  <si>
    <t>Fleet Readiness Center Mid-Atlantic Voyage Repair Team</t>
  </si>
  <si>
    <t>Fleet Support Division Norfolk</t>
  </si>
  <si>
    <t>Fleet Support Group, LLC (HII)</t>
  </si>
  <si>
    <t>Fleet Waveguides, LLC</t>
  </si>
  <si>
    <t>Fortis G Industries</t>
  </si>
  <si>
    <t>Forward Slope, Inc.</t>
  </si>
  <si>
    <t>Fujifilm Healthcare Americas</t>
  </si>
  <si>
    <t>G &amp; C Steel Fabricators LLC.</t>
  </si>
  <si>
    <t xml:space="preserve">G.W. Martin, Inc. </t>
  </si>
  <si>
    <t>Gateway Ventures, Inc.</t>
  </si>
  <si>
    <t>General Dynamics Information Technology-Chesapeake</t>
  </si>
  <si>
    <t>General Dynamics Information Technology-Maryland</t>
  </si>
  <si>
    <t>General Dynamics Information Technology-San Diego</t>
  </si>
  <si>
    <t>General Dynamics NASSCO</t>
  </si>
  <si>
    <t>General Services Administration</t>
  </si>
  <si>
    <t>Getinge USA</t>
  </si>
  <si>
    <t>Ghostrock, LLC</t>
  </si>
  <si>
    <t>GI Industial-Marine, LLC</t>
  </si>
  <si>
    <t>Gibbs &amp; Cox Maritime Solutions</t>
  </si>
  <si>
    <t>Gibbs &amp; Cox, Inc.</t>
  </si>
  <si>
    <t>Global Technical Systems</t>
  </si>
  <si>
    <t xml:space="preserve">Global Technical Systems		</t>
  </si>
  <si>
    <t>Goldman Engineering &amp; Technical Services LLC.</t>
  </si>
  <si>
    <t>Governor Control Systems, Inc.</t>
  </si>
  <si>
    <t xml:space="preserve">Green Toes GRP &amp; Coatings Inc. </t>
  </si>
  <si>
    <t>Green Toes GRP &amp; Coatings, Inc.</t>
  </si>
  <si>
    <t xml:space="preserve">Greno Industries </t>
  </si>
  <si>
    <t>GS Hydraulic Hose Corp</t>
  </si>
  <si>
    <t>Gulf Copper &amp; Manufacturing</t>
  </si>
  <si>
    <t>Hank Parkers Party and Tent Rental</t>
  </si>
  <si>
    <t>Hardhat Workforce Solutions</t>
  </si>
  <si>
    <t>Harris Fire Protection Co., Inc.</t>
  </si>
  <si>
    <t>Hatalom Corporation</t>
  </si>
  <si>
    <t>Heger Dry Dock, Inc.</t>
  </si>
  <si>
    <t>Hercules Fence Company, Inc</t>
  </si>
  <si>
    <t>Hiller Systems, Inc.</t>
  </si>
  <si>
    <t>Hobart Service</t>
  </si>
  <si>
    <t>Huntington Ingalls Industries</t>
  </si>
  <si>
    <t>Hydratight</t>
  </si>
  <si>
    <t>IAP Worldwide Services</t>
  </si>
  <si>
    <t>ICI Services</t>
  </si>
  <si>
    <t>IDEAL ELECTRIC</t>
  </si>
  <si>
    <t>Immersion</t>
  </si>
  <si>
    <t>INDUSTRY PRESERVATION LLC</t>
  </si>
  <si>
    <t>Information Warfare Training Group Norfolk</t>
  </si>
  <si>
    <t>Innovative Defense Technologies</t>
  </si>
  <si>
    <t>IntelliSys Solutions Group</t>
  </si>
  <si>
    <t>ITA International, LLC</t>
  </si>
  <si>
    <t xml:space="preserve">JAG Welding Fab &amp; Services </t>
  </si>
  <si>
    <t>JC WELLS, LLC</t>
  </si>
  <si>
    <t>JCI Federal Systems, Inc.</t>
  </si>
  <si>
    <t>JF Taylor, Inc.</t>
  </si>
  <si>
    <t>Johnson Controls Federal Systems, Inc.</t>
  </si>
  <si>
    <t>Joint Research and Development, Inc.</t>
  </si>
  <si>
    <t>JRF Ship Repairs, LLC</t>
  </si>
  <si>
    <t>KRT INC</t>
  </si>
  <si>
    <t>KTR Corporation</t>
  </si>
  <si>
    <t>L3 Technologies Power Paragon</t>
  </si>
  <si>
    <t>L3 Westwood Technologies, Inc.</t>
  </si>
  <si>
    <t>Lightspeed Technologies, Inc.</t>
  </si>
  <si>
    <t>Lloyds Register Quality Assurance Ltd</t>
  </si>
  <si>
    <t>Lockheed Martin Corporation</t>
  </si>
  <si>
    <t>Lockheed Martin Rotary and Mission Systems</t>
  </si>
  <si>
    <t>LTM Services</t>
  </si>
  <si>
    <t>LTS Security, Inc.</t>
  </si>
  <si>
    <t>Lusca</t>
  </si>
  <si>
    <t xml:space="preserve">Management Services Group dba GTS </t>
  </si>
  <si>
    <t>Management Services Group, Inc. dba Global Technical Services</t>
  </si>
  <si>
    <t>ManTech International Corporation</t>
  </si>
  <si>
    <t>MARCOM Services, LLC</t>
  </si>
  <si>
    <t>Marine Chemist &amp; Environmental Consultants, Inc.</t>
  </si>
  <si>
    <t>Marine Chemist Atlantic, Inc.</t>
  </si>
  <si>
    <t>Marine Inspections of Tidewater, Inc.</t>
  </si>
  <si>
    <t>MCGLONE CORPORATION</t>
  </si>
  <si>
    <t>Mercury Communications</t>
  </si>
  <si>
    <t>MF&amp;B MARINE, LLC</t>
  </si>
  <si>
    <t>MGX Equipment</t>
  </si>
  <si>
    <t>MHI Ship Repair &amp; Services</t>
  </si>
  <si>
    <t>Mid Atlantic Enigineering Technical Services, Inc.</t>
  </si>
  <si>
    <t>Mid Atlantic Regional Maintenance Center</t>
  </si>
  <si>
    <t>Mid-Atlantic Marine Cleaning</t>
  </si>
  <si>
    <t>Mid-Atlantic Marine Cleaning, LlC</t>
  </si>
  <si>
    <t>Mide Technology</t>
  </si>
  <si>
    <t>Military Sealift Command</t>
  </si>
  <si>
    <t>Mills Marine &amp; Ship Repair, LLC</t>
  </si>
  <si>
    <t>Mobius Consulting, LLC</t>
  </si>
  <si>
    <t>Moody Marine Service, Inc.</t>
  </si>
  <si>
    <t>Moran Environmental Recovery, LLC</t>
  </si>
  <si>
    <t>Naval Air Systems Command</t>
  </si>
  <si>
    <t>Naval Air Warfare Center Aircraft Division</t>
  </si>
  <si>
    <t>Naval Beach Group Two</t>
  </si>
  <si>
    <t>Naval Facilities Command Mid Atlantic</t>
  </si>
  <si>
    <t>Naval Health Research Center</t>
  </si>
  <si>
    <t>Naval Information Forces</t>
  </si>
  <si>
    <t>Naval Information Warfare Center</t>
  </si>
  <si>
    <t>Naval Information Warfare Center Pacific</t>
  </si>
  <si>
    <t>Naval Medical Readiness Logistics Command DET FT DETRICK MD</t>
  </si>
  <si>
    <t>Naval Sea Systems Command</t>
  </si>
  <si>
    <t>Naval Supply Systems Command</t>
  </si>
  <si>
    <t>Naval Supply Systems Command Fleet Logistics Center</t>
  </si>
  <si>
    <t>Naval Surface Force Atlantic</t>
  </si>
  <si>
    <t>Naval Surface Warface Center Dahlgren, Dam Neck Activity</t>
  </si>
  <si>
    <t>Naval Surface Warfare Center</t>
  </si>
  <si>
    <t>Naval Surface Warfare Center Carderock</t>
  </si>
  <si>
    <t>Naval Surface Warfare Center Corona</t>
  </si>
  <si>
    <t>Naval Surface Warfare Center Crane</t>
  </si>
  <si>
    <t>Naval Surface Warfare Center Dahlgren</t>
  </si>
  <si>
    <t>Naval Surface Warfare Center Indian Head EOD Technology Division</t>
  </si>
  <si>
    <t>Naval Surface Warfare Center Panama City Division</t>
  </si>
  <si>
    <t>Naval Surface Warfare Center Philadelphia Division</t>
  </si>
  <si>
    <t>Naval Surface Warfare Center Port Hueneme Division</t>
  </si>
  <si>
    <t>Naval Undersea Warfare Center</t>
  </si>
  <si>
    <t>Naval Undersea Warfare Center Division Newport</t>
  </si>
  <si>
    <t>NAV-TEC</t>
  </si>
  <si>
    <t>Navy Cyber Defense Operations Center</t>
  </si>
  <si>
    <t>Navy Engineering Logistics Office</t>
  </si>
  <si>
    <t>Navy Environmental Preventive Medicine Unit Two</t>
  </si>
  <si>
    <t>Navy Exchange Command</t>
  </si>
  <si>
    <t>Navy Information Operations Command</t>
  </si>
  <si>
    <t>Network Industries, LTD</t>
  </si>
  <si>
    <t>NIWC - Atlantic</t>
  </si>
  <si>
    <t>Norfolk Naval Shipyard</t>
  </si>
  <si>
    <t>Oasis Systems, LLC</t>
  </si>
  <si>
    <t>Occupational Safety and Health Administration</t>
  </si>
  <si>
    <t>ODME Solutions, LLC</t>
  </si>
  <si>
    <t>Orbis</t>
  </si>
  <si>
    <t>PDS Tech, Inc.</t>
  </si>
  <si>
    <t>Pepsi Beverages Company</t>
  </si>
  <si>
    <t>Pirtek</t>
  </si>
  <si>
    <t>PLD Mechanics, LLC</t>
  </si>
  <si>
    <t>PMO Norfolk</t>
  </si>
  <si>
    <t>Portsmouth Naval Shipyard</t>
  </si>
  <si>
    <t>Poseidon Industrial</t>
  </si>
  <si>
    <t>Poseidon Indutsrial</t>
  </si>
  <si>
    <t>PREVAILANCE INC</t>
  </si>
  <si>
    <t>Program Executive Office Integrated Warfare Systems</t>
  </si>
  <si>
    <t>PROGRESSIVE ENVIRONMENTAL</t>
  </si>
  <si>
    <t>Puget Sound Naval Shipyard and Intermediate Maintenance Facility</t>
  </si>
  <si>
    <t>Quality Innovative Solutions, Inc.</t>
  </si>
  <si>
    <t>Rayco Supply Inc.</t>
  </si>
  <si>
    <t>Raytheon Company</t>
  </si>
  <si>
    <t>Red-D-Arc Welderentals</t>
  </si>
  <si>
    <t>RetubeCo Inc.</t>
  </si>
  <si>
    <t>ro</t>
  </si>
  <si>
    <t>Ryder Systems</t>
  </si>
  <si>
    <t>Sauer Compressors USA</t>
  </si>
  <si>
    <t>Scaffolding Solutions</t>
  </si>
  <si>
    <t>Science Applications International Corporation</t>
  </si>
  <si>
    <t>Scientific Research Corporation</t>
  </si>
  <si>
    <t>Sellers &amp; Associates, LLC</t>
  </si>
  <si>
    <t>Ships Machinery International</t>
  </si>
  <si>
    <t>Shipyard Training and Employment LLC</t>
  </si>
  <si>
    <t>Signal Management Services</t>
  </si>
  <si>
    <t>Signal Mutual</t>
  </si>
  <si>
    <t>SONS MARINE</t>
  </si>
  <si>
    <t>Space and Naval Warfare Systems Command</t>
  </si>
  <si>
    <t>Staffing Logistics, LLC</t>
  </si>
  <si>
    <t>Standard Inspection Services</t>
  </si>
  <si>
    <t>Standard Ship Repair</t>
  </si>
  <si>
    <t>Sunbelt Rentals, Inc</t>
  </si>
  <si>
    <t>Supervisor of Shipbuilding</t>
  </si>
  <si>
    <t>Surface Maintenance Engineering Planning Program</t>
  </si>
  <si>
    <t>Surface Preparation &amp; Coatings, LLC</t>
  </si>
  <si>
    <t>Systems Technology Forum, Ltd</t>
  </si>
  <si>
    <t>TASC Technical Services, LLC</t>
  </si>
  <si>
    <t>The Lightship Group, LLC</t>
  </si>
  <si>
    <t>The Probitas Project</t>
  </si>
  <si>
    <t>Thermcor, Inc</t>
  </si>
  <si>
    <t>Tidewater Marine &amp; Industrial Coatings, LLC</t>
  </si>
  <si>
    <t>Training Support Center Hampton Roads</t>
  </si>
  <si>
    <t>TRANDES CORPORATION</t>
  </si>
  <si>
    <t>TRANSCAT</t>
  </si>
  <si>
    <t xml:space="preserve">Transtecs Corporation		</t>
  </si>
  <si>
    <t>TRIED AND TRUE METROLOGY</t>
  </si>
  <si>
    <t>United Rentals- Reliable Onsite Services</t>
  </si>
  <si>
    <t>United Shipboard Repair &amp; Alterations</t>
  </si>
  <si>
    <t>United States Fleet Forces Command</t>
  </si>
  <si>
    <t>United States Nuclear Regulatory Commission</t>
  </si>
  <si>
    <t>Venture Dynamics Enterprises, Inc.</t>
  </si>
  <si>
    <t>Vestdavit, Inc.</t>
  </si>
  <si>
    <t>Waveforce Electrical, LLC</t>
  </si>
  <si>
    <t>WEBCO HALE</t>
  </si>
  <si>
    <t>Welding Solutions Ship Repair</t>
  </si>
  <si>
    <t>Wilmot Modular</t>
  </si>
  <si>
    <t>WR Systems, Ltd.</t>
  </si>
  <si>
    <t>you</t>
  </si>
  <si>
    <r>
      <t>Please have your security personnel return the attached spreadsheet filled in (</t>
    </r>
    <r>
      <rPr>
        <b/>
        <u/>
        <sz val="12"/>
        <color rgb="FFFF0000"/>
        <rFont val="Calibri"/>
        <family val="2"/>
        <scheme val="minor"/>
      </rPr>
      <t>do not alter the spread sheet</t>
    </r>
    <r>
      <rPr>
        <sz val="12"/>
        <color theme="1"/>
        <rFont val="Calibri"/>
        <family val="2"/>
        <scheme val="minor"/>
      </rPr>
      <t>).</t>
    </r>
  </si>
  <si>
    <t>**Please notify in the body of the email if legal middle name is just an initial.**</t>
  </si>
  <si>
    <t xml:space="preserve">Note: We cannot accept access request from the individual that is requesting access. </t>
  </si>
  <si>
    <t>MUST be received from the Prime FSO/Security Manager/Admin approved by previous mentioned, not the subcontractor FSO.</t>
  </si>
  <si>
    <t>Prime Contact</t>
  </si>
  <si>
    <t>John.Doe@prime.com</t>
  </si>
  <si>
    <t>Prime Company</t>
  </si>
  <si>
    <t>N00421-16-D-0320</t>
  </si>
  <si>
    <t>Tecnico Corporation</t>
  </si>
  <si>
    <t xml:space="preserve">John Johnson                 400-0356             John.e.johnson58.civ@us.navy.mil </t>
  </si>
  <si>
    <t xml:space="preserve">Garret Hiller                    400-0348             garret.r.hiller.civ@us.navy.mil                      </t>
  </si>
  <si>
    <t>Dakota Jackson              400-0349             dakota.w.jackson.ctr@us.navy.mil</t>
  </si>
  <si>
    <t xml:space="preserve">Bobby Reed                    400-0367             bobby.r.reed.ctr@us.navy.mil                      </t>
  </si>
  <si>
    <t xml:space="preserve">MacKenzie Duplisea     400-0349             mackenzie.k.duplisea.mil@us.navy.mil                      </t>
  </si>
  <si>
    <t>AEGEUS INSPECTION SOLUTIONS, INC.</t>
  </si>
  <si>
    <t>AS&amp;T</t>
  </si>
  <si>
    <t>Atlantic Fabrication &amp; Boiler Services, Inc.</t>
  </si>
  <si>
    <t>BAE JSR</t>
  </si>
  <si>
    <t>CakeBoxx Technologies</t>
  </si>
  <si>
    <t>Caley Ocean Systems</t>
  </si>
  <si>
    <t xml:space="preserve">Caley Ocean Systems </t>
  </si>
  <si>
    <t>Chugach</t>
  </si>
  <si>
    <t>Coastal Fire Protection</t>
  </si>
  <si>
    <t>Commander, Naval Surface Group Mid-Atlantic</t>
  </si>
  <si>
    <t>Consilium Safety</t>
  </si>
  <si>
    <t>Frontline Training Solutions</t>
  </si>
  <si>
    <t>General Dynamics NASSCO-Bremerton</t>
  </si>
  <si>
    <t>General Technical Services, LLC</t>
  </si>
  <si>
    <t>Graham Corporation</t>
  </si>
  <si>
    <t>JAG WFS</t>
  </si>
  <si>
    <t>Jerry Pittman &amp; Associates</t>
  </si>
  <si>
    <t>Karagozian &amp; Case, Inc.</t>
  </si>
  <si>
    <t>KD Shipyard Repairs</t>
  </si>
  <si>
    <t>L3Harris Maritime Power &amp; Energy Solutions</t>
  </si>
  <si>
    <t>LOWEN Marine and Industrial, LLC</t>
  </si>
  <si>
    <t>MAETS, Inc.</t>
  </si>
  <si>
    <t>Maritime Aviation Services</t>
  </si>
  <si>
    <t>NAVWAR</t>
  </si>
  <si>
    <t xml:space="preserve">NIWC PAC </t>
  </si>
  <si>
    <t>Paragon Hydraulics</t>
  </si>
  <si>
    <t>S2Z Diesel Services</t>
  </si>
  <si>
    <t>Shipyard Services</t>
  </si>
  <si>
    <t>USACCESS</t>
  </si>
  <si>
    <t>Virginia Weldcore Inc.</t>
  </si>
  <si>
    <t>Wide Effect Talent Solutions</t>
  </si>
  <si>
    <r>
      <t xml:space="preserve">If employee is born in the US and territories </t>
    </r>
    <r>
      <rPr>
        <b/>
        <sz val="11"/>
        <rFont val="Calibri"/>
        <family val="2"/>
        <scheme val="minor"/>
      </rPr>
      <t>select</t>
    </r>
    <r>
      <rPr>
        <b/>
        <strike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"Yes"</t>
    </r>
    <r>
      <rPr>
        <sz val="11"/>
        <color theme="1"/>
        <rFont val="Calibri"/>
        <family val="2"/>
        <scheme val="minor"/>
      </rPr>
      <t xml:space="preserve">. If employee is born outside of the US and territories select </t>
    </r>
    <r>
      <rPr>
        <b/>
        <sz val="11"/>
        <color rgb="FFFF0000"/>
        <rFont val="Calibri"/>
        <family val="2"/>
        <scheme val="minor"/>
      </rPr>
      <t>"No".</t>
    </r>
    <r>
      <rPr>
        <sz val="11"/>
        <color theme="1"/>
        <rFont val="Calibri"/>
        <family val="2"/>
        <scheme val="minor"/>
      </rPr>
      <t xml:space="preserve"> (attach Proof of Citizenship to your email). </t>
    </r>
  </si>
  <si>
    <t>Template Date: 07/19/2024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</si>
</sst>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m/d/yy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onsolas"/>
      <family val="3"/>
    </font>
    <font>
      <u/>
      <sz val="11"/>
      <color theme="10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.5"/>
      <color rgb="FFFF0000"/>
      <name val="Consolas"/>
      <family val="3"/>
    </font>
    <font>
      <sz val="11"/>
      <color theme="1"/>
      <name val="Consolas"/>
      <family val="3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2">
    <xf numFmtId="0" fontId="0" fillId="0" borderId="0"/>
    <xf numFmtId="0" fontId="4" fillId="0" borderId="0" applyNumberFormat="0" applyFill="0" applyBorder="0" applyAlignment="0" applyProtection="0"/>
    <xf numFmtId="0" fontId="19" fillId="0" borderId="0"/>
    <xf numFmtId="0" fontId="19" fillId="0" borderId="0"/>
    <xf numFmtId="164" fontId="18" fillId="0" borderId="0"/>
    <xf numFmtId="164" fontId="18" fillId="0" borderId="0"/>
    <xf numFmtId="164" fontId="18" fillId="0" borderId="0"/>
    <xf numFmtId="0" fontId="4" fillId="0" borderId="0" applyNumberFormat="0" applyFill="0" applyBorder="0" applyAlignment="0" applyProtection="0"/>
    <xf numFmtId="164" fontId="18" fillId="0" borderId="0"/>
    <xf numFmtId="0" fontId="20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0" fontId="27" fillId="0" borderId="0"/>
    <xf numFmtId="0" fontId="19" fillId="0" borderId="0"/>
    <xf numFmtId="0" fontId="26" fillId="0" borderId="0"/>
    <xf numFmtId="0" fontId="23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/>
    <xf numFmtId="0" fontId="19" fillId="0" borderId="0"/>
    <xf numFmtId="0" fontId="23" fillId="0" borderId="0" applyNumberFormat="0" applyFill="0" applyBorder="0" applyAlignment="0" applyProtection="0"/>
    <xf numFmtId="0" fontId="26" fillId="0" borderId="0"/>
    <xf numFmtId="0" fontId="19" fillId="0" borderId="0"/>
    <xf numFmtId="0" fontId="23" fillId="0" borderId="0" applyNumberFormat="0" applyFill="0" applyBorder="0" applyAlignment="0" applyProtection="0"/>
    <xf numFmtId="0" fontId="26" fillId="0" borderId="0"/>
  </cellStyleXfs>
  <cellXfs count="7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14" fontId="0" fillId="3" borderId="1" xfId="0" applyNumberForma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left" vertical="top"/>
    </xf>
    <xf numFmtId="0" fontId="0" fillId="3" borderId="1" xfId="0" quotePrefix="1" applyFill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2" fillId="3" borderId="0" xfId="0" applyFont="1" applyFill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11" fillId="0" borderId="0" xfId="0" applyFont="1"/>
    <xf numFmtId="165" fontId="0" fillId="0" borderId="0" xfId="0" applyNumberFormat="1"/>
    <xf numFmtId="165" fontId="1" fillId="2" borderId="1" xfId="0" applyNumberFormat="1" applyFont="1" applyFill="1" applyBorder="1"/>
    <xf numFmtId="165" fontId="0" fillId="3" borderId="1" xfId="0" applyNumberFormat="1" applyFill="1" applyBorder="1"/>
    <xf numFmtId="0" fontId="0" fillId="5" borderId="1" xfId="0" applyFill="1" applyBorder="1"/>
    <xf numFmtId="0" fontId="13" fillId="6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0" fillId="7" borderId="25" xfId="0" applyNumberFormat="1" applyFill="1" applyBorder="1"/>
    <xf numFmtId="49" fontId="0" fillId="0" borderId="25" xfId="0" applyNumberFormat="1" applyBorder="1"/>
    <xf numFmtId="0" fontId="34" fillId="0" borderId="0" xfId="0" applyFont="1"/>
    <xf numFmtId="0" fontId="1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4" fillId="0" borderId="14" xfId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20" xfId="0" applyFont="1" applyBorder="1"/>
    <xf numFmtId="0" fontId="11" fillId="0" borderId="20" xfId="0" applyFont="1" applyBorder="1"/>
    <xf numFmtId="0" fontId="0" fillId="0" borderId="20" xfId="0" applyBorder="1"/>
    <xf numFmtId="0" fontId="0" fillId="0" borderId="24" xfId="0" applyBorder="1" applyAlignment="1">
      <alignment horizontal="left"/>
    </xf>
  </cellXfs>
  <cellStyles count="32">
    <cellStyle name="Hyperlink" xfId="1" builtinId="8"/>
    <cellStyle name="Hyperlink 2" xfId="12" xr:uid="{00000000-0005-0000-0000-000001000000}"/>
    <cellStyle name="Hyperlink 2 2" xfId="14" xr:uid="{00000000-0005-0000-0000-000002000000}"/>
    <cellStyle name="Hyperlink 2 2 2" xfId="18" xr:uid="{00000000-0005-0000-0000-000003000000}"/>
    <cellStyle name="Hyperlink 2 3" xfId="7" xr:uid="{00000000-0005-0000-0000-000004000000}"/>
    <cellStyle name="Hyperlink 2 4" xfId="20" xr:uid="{00000000-0005-0000-0000-000005000000}"/>
    <cellStyle name="Hyperlink 2 4 2" xfId="22" xr:uid="{00000000-0005-0000-0000-000006000000}"/>
    <cellStyle name="Hyperlink 2 5" xfId="24" xr:uid="{00000000-0005-0000-0000-000007000000}"/>
    <cellStyle name="Hyperlink 2 5 2" xfId="30" xr:uid="{00000000-0005-0000-0000-000008000000}"/>
    <cellStyle name="Hyperlink 2 5 3" xfId="27" xr:uid="{00000000-0005-0000-0000-000009000000}"/>
    <cellStyle name="Normal" xfId="0" builtinId="0"/>
    <cellStyle name="Normal 2" xfId="10" xr:uid="{00000000-0005-0000-0000-00000B000000}"/>
    <cellStyle name="Normal 3" xfId="2" xr:uid="{00000000-0005-0000-0000-00000C000000}"/>
    <cellStyle name="Normal 3 5" xfId="15" xr:uid="{00000000-0005-0000-0000-00000D000000}"/>
    <cellStyle name="Normal 3 5 2" xfId="17" xr:uid="{00000000-0005-0000-0000-00000E000000}"/>
    <cellStyle name="Normal 3 5 3" xfId="25" xr:uid="{00000000-0005-0000-0000-00000F000000}"/>
    <cellStyle name="Normal 3 5 3 2" xfId="31" xr:uid="{00000000-0005-0000-0000-000010000000}"/>
    <cellStyle name="Normal 3 5 3 3" xfId="28" xr:uid="{00000000-0005-0000-0000-000011000000}"/>
    <cellStyle name="Normal 4" xfId="3" xr:uid="{00000000-0005-0000-0000-000012000000}"/>
    <cellStyle name="Normal 5" xfId="11" xr:uid="{00000000-0005-0000-0000-000013000000}"/>
    <cellStyle name="Normal 5 2" xfId="13" xr:uid="{00000000-0005-0000-0000-000014000000}"/>
    <cellStyle name="Normal 5 3" xfId="16" xr:uid="{00000000-0005-0000-0000-000015000000}"/>
    <cellStyle name="Normal 5 4" xfId="19" xr:uid="{00000000-0005-0000-0000-000016000000}"/>
    <cellStyle name="Normal 5 4 2" xfId="21" xr:uid="{00000000-0005-0000-0000-000017000000}"/>
    <cellStyle name="Normal 5 5" xfId="23" xr:uid="{00000000-0005-0000-0000-000018000000}"/>
    <cellStyle name="Normal 5 5 2" xfId="29" xr:uid="{00000000-0005-0000-0000-000019000000}"/>
    <cellStyle name="Normal 5 5 3" xfId="26" xr:uid="{00000000-0005-0000-0000-00001A000000}"/>
    <cellStyle name="Normal 54" xfId="6" xr:uid="{00000000-0005-0000-0000-00001B000000}"/>
    <cellStyle name="Normal 56" xfId="4" xr:uid="{00000000-0005-0000-0000-00001C000000}"/>
    <cellStyle name="Normal 57" xfId="5" xr:uid="{00000000-0005-0000-0000-00001D000000}"/>
    <cellStyle name="Normal 6" xfId="8" xr:uid="{00000000-0005-0000-0000-00001E000000}"/>
    <cellStyle name="Normal 7" xfId="9" xr:uid="{00000000-0005-0000-0000-00001F000000}"/>
  </cellStyles>
  <dxfs count="6">
    <dxf>
      <font>
        <color rgb="FFFFFF66"/>
      </font>
      <fill>
        <patternFill>
          <bgColor rgb="FFFFFF66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66"/>
      </font>
      <fill>
        <patternFill>
          <bgColor rgb="FFFFFF66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  <color rgb="FFFFFF66"/>
      <color rgb="FFFFE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95250</xdr:rowOff>
    </xdr:from>
    <xdr:to>
      <xdr:col>13</xdr:col>
      <xdr:colOff>161925</xdr:colOff>
      <xdr:row>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77600" y="95250"/>
          <a:ext cx="4724400" cy="1800225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000" b="1" u="sng">
              <a:solidFill>
                <a:srgbClr val="FF0000"/>
              </a:solidFill>
            </a:rPr>
            <a:t>DO</a:t>
          </a:r>
          <a:r>
            <a:rPr lang="en-US" sz="2000" b="1" u="sng" baseline="0">
              <a:solidFill>
                <a:srgbClr val="FF0000"/>
              </a:solidFill>
            </a:rPr>
            <a:t> NOT</a:t>
          </a:r>
          <a:r>
            <a:rPr lang="en-US" sz="2000" b="1" u="sng">
              <a:solidFill>
                <a:srgbClr val="FF0000"/>
              </a:solidFill>
            </a:rPr>
            <a:t> </a:t>
          </a:r>
          <a:r>
            <a:rPr lang="en-US" sz="2000" u="sng"/>
            <a:t>add any spaces/or press tab</a:t>
          </a:r>
          <a:r>
            <a:rPr lang="en-US" sz="2000" u="sng" baseline="0"/>
            <a:t> after you enter your information for Lines 2-9.</a:t>
          </a:r>
        </a:p>
        <a:p>
          <a:pPr algn="ctr"/>
          <a:r>
            <a:rPr lang="en-US" sz="2000" u="sng" baseline="0"/>
            <a:t> </a:t>
          </a:r>
        </a:p>
        <a:p>
          <a:pPr algn="ctr"/>
          <a:r>
            <a:rPr lang="en-US" sz="1400" u="sng" baseline="0"/>
            <a:t>We will be unable to approve your request until all corrections have been made.</a:t>
          </a:r>
          <a:endParaRPr lang="en-US" sz="1400" u="sng"/>
        </a:p>
      </xdr:txBody>
    </xdr:sp>
    <xdr:clientData/>
  </xdr:twoCellAnchor>
  <xdr:twoCellAnchor>
    <xdr:from>
      <xdr:col>2</xdr:col>
      <xdr:colOff>8905875</xdr:colOff>
      <xdr:row>22</xdr:row>
      <xdr:rowOff>28575</xdr:rowOff>
    </xdr:from>
    <xdr:to>
      <xdr:col>2</xdr:col>
      <xdr:colOff>12582525</xdr:colOff>
      <xdr:row>28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420475" y="4219575"/>
          <a:ext cx="36766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When submitting, ensure that the e-mail subject line is indicative of what you're requesting.</a:t>
          </a:r>
          <a:r>
            <a:rPr lang="en-US" sz="1600" b="1" baseline="0"/>
            <a:t>  </a:t>
          </a:r>
          <a:r>
            <a:rPr lang="en-US" sz="1600" b="1" baseline="0">
              <a:solidFill>
                <a:srgbClr val="FF0000"/>
              </a:solidFill>
            </a:rPr>
            <a:t>DO NOT </a:t>
          </a:r>
          <a:r>
            <a:rPr lang="en-US" sz="1600" b="1" baseline="0"/>
            <a:t>put ShVR and OPCON requests in the same e-mail.</a:t>
          </a:r>
          <a:endParaRPr lang="en-US" sz="1600" b="1"/>
        </a:p>
      </xdr:txBody>
    </xdr:sp>
    <xdr:clientData/>
  </xdr:twoCellAnchor>
  <xdr:twoCellAnchor editAs="oneCell">
    <xdr:from>
      <xdr:col>2</xdr:col>
      <xdr:colOff>5172075</xdr:colOff>
      <xdr:row>23</xdr:row>
      <xdr:rowOff>114300</xdr:rowOff>
    </xdr:from>
    <xdr:to>
      <xdr:col>2</xdr:col>
      <xdr:colOff>6964454</xdr:colOff>
      <xdr:row>26</xdr:row>
      <xdr:rowOff>6136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5" y="4495800"/>
          <a:ext cx="1792379" cy="46333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13</xdr:col>
      <xdr:colOff>36896</xdr:colOff>
      <xdr:row>28</xdr:row>
      <xdr:rowOff>21437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82475" y="4191000"/>
          <a:ext cx="3694496" cy="1164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13</xdr:row>
      <xdr:rowOff>28575</xdr:rowOff>
    </xdr:from>
    <xdr:to>
      <xdr:col>19</xdr:col>
      <xdr:colOff>190500</xdr:colOff>
      <xdr:row>13</xdr:row>
      <xdr:rowOff>28575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17887950" y="2581275"/>
          <a:ext cx="523875" cy="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238125</xdr:colOff>
      <xdr:row>5</xdr:row>
      <xdr:rowOff>19050</xdr:rowOff>
    </xdr:from>
    <xdr:to>
      <xdr:col>22</xdr:col>
      <xdr:colOff>590550</xdr:colOff>
      <xdr:row>16</xdr:row>
      <xdr:rowOff>19050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459450" y="990600"/>
          <a:ext cx="2181225" cy="220027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tx1"/>
              </a:solidFill>
            </a:rPr>
            <a:t>When green, the majority of your information is  correct and your ready  to submit. </a:t>
          </a:r>
        </a:p>
      </xdr:txBody>
    </xdr:sp>
    <xdr:clientData/>
  </xdr:twoCellAnchor>
  <xdr:twoCellAnchor>
    <xdr:from>
      <xdr:col>18</xdr:col>
      <xdr:colOff>228600</xdr:colOff>
      <xdr:row>14</xdr:row>
      <xdr:rowOff>28575</xdr:rowOff>
    </xdr:from>
    <xdr:to>
      <xdr:col>19</xdr:col>
      <xdr:colOff>142875</xdr:colOff>
      <xdr:row>14</xdr:row>
      <xdr:rowOff>28575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H="1">
          <a:off x="17840325" y="2819400"/>
          <a:ext cx="523875" cy="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95251</xdr:colOff>
      <xdr:row>10</xdr:row>
      <xdr:rowOff>161925</xdr:rowOff>
    </xdr:from>
    <xdr:to>
      <xdr:col>19</xdr:col>
      <xdr:colOff>152400</xdr:colOff>
      <xdr:row>12</xdr:row>
      <xdr:rowOff>76200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 flipH="1">
          <a:off x="17706976" y="2095500"/>
          <a:ext cx="666749" cy="342900"/>
        </a:xfrm>
        <a:prstGeom prst="straightConnector1">
          <a:avLst/>
        </a:prstGeom>
        <a:ln w="38100">
          <a:solidFill>
            <a:schemeClr val="tx1"/>
          </a:solidFill>
          <a:headEnd type="diamond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ankspeed-my.sharepoint-mil.us/Users/katherine.l.martinez/Documents/Copy%20of%20NEWCopy%20of%20MARMC_ShVR_2_0_Upload_Template%2003-02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herine.l.martinez\Documents\Copy%20of%20NEWCopy%20of%20MARMC_ShVR_2_0_Upload_Template%2003-0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rm"/>
      <sheetName val="Instruction"/>
      <sheetName val="Companies"/>
      <sheetName val="Example"/>
    </sheetNames>
    <sheetDataSet>
      <sheetData sheetId="0"/>
      <sheetData sheetId="1"/>
      <sheetData sheetId="2"/>
      <sheetData sheetId="3">
        <row r="2">
          <cell r="A2" t="str">
            <v>1st Marine Corporation</v>
          </cell>
        </row>
        <row r="3">
          <cell r="A3" t="str">
            <v>A2Z, Inc.</v>
          </cell>
        </row>
        <row r="4">
          <cell r="A4" t="str">
            <v>ABB Turbocharging</v>
          </cell>
        </row>
        <row r="5">
          <cell r="A5" t="str">
            <v>ABS Group</v>
          </cell>
        </row>
        <row r="6">
          <cell r="A6" t="str">
            <v>ABS Quality Evaluations</v>
          </cell>
        </row>
        <row r="7">
          <cell r="A7" t="str">
            <v>Accurate Marine Environmental, LLC</v>
          </cell>
        </row>
        <row r="8">
          <cell r="A8" t="str">
            <v>ACEPEX Management Corp</v>
          </cell>
        </row>
        <row r="9">
          <cell r="A9" t="str">
            <v>Acosta</v>
          </cell>
        </row>
        <row r="10">
          <cell r="A10" t="str">
            <v>ACR Services, Inc.</v>
          </cell>
        </row>
        <row r="11">
          <cell r="A11" t="str">
            <v>AD&amp;G Welding</v>
          </cell>
        </row>
        <row r="12">
          <cell r="A12" t="str">
            <v>Advanced Acoustic Concepts, LLC.</v>
          </cell>
        </row>
        <row r="13">
          <cell r="A13" t="str">
            <v>Advanced Internet Marketing, Inc., DBA The GBS Group</v>
          </cell>
        </row>
        <row r="14">
          <cell r="A14" t="str">
            <v>Advanced Marine Preservation</v>
          </cell>
        </row>
        <row r="15">
          <cell r="A15" t="str">
            <v>Advanced Sciences and Technologies</v>
          </cell>
        </row>
        <row r="16">
          <cell r="A16" t="str">
            <v>AdvantEdge Technology, Inc.</v>
          </cell>
        </row>
        <row r="17">
          <cell r="A17" t="str">
            <v>ADVEX</v>
          </cell>
        </row>
        <row r="18">
          <cell r="A18" t="str">
            <v>AECOM</v>
          </cell>
        </row>
        <row r="19">
          <cell r="A19" t="str">
            <v>Aerotek</v>
          </cell>
        </row>
        <row r="20">
          <cell r="A20" t="str">
            <v>AFP Industries, Inc.</v>
          </cell>
        </row>
        <row r="21">
          <cell r="A21" t="str">
            <v>Aggreko</v>
          </cell>
        </row>
        <row r="22">
          <cell r="A22" t="str">
            <v>Aim Services</v>
          </cell>
        </row>
        <row r="23">
          <cell r="A23" t="str">
            <v>Air &amp; Gas Tech, Inc.</v>
          </cell>
        </row>
        <row r="24">
          <cell r="A24" t="str">
            <v>Airtec</v>
          </cell>
        </row>
        <row r="25">
          <cell r="A25" t="str">
            <v>AIT, LLC</v>
          </cell>
        </row>
        <row r="26">
          <cell r="A26" t="str">
            <v>Alfa Laval, Inc.</v>
          </cell>
        </row>
        <row r="27">
          <cell r="A27" t="str">
            <v>Alion Science and Technology</v>
          </cell>
        </row>
        <row r="28">
          <cell r="A28" t="str">
            <v>Alliance Mechanical Solutions</v>
          </cell>
        </row>
        <row r="29">
          <cell r="A29" t="str">
            <v>Alliance Technical Services, Inc.</v>
          </cell>
        </row>
        <row r="30">
          <cell r="A30" t="str">
            <v>Allied Barton</v>
          </cell>
        </row>
        <row r="31">
          <cell r="A31" t="str">
            <v>Allied Research Technology</v>
          </cell>
        </row>
        <row r="32">
          <cell r="A32" t="str">
            <v>Allied Systems Company</v>
          </cell>
        </row>
        <row r="33">
          <cell r="A33" t="str">
            <v>Allied Universal</v>
          </cell>
        </row>
        <row r="34">
          <cell r="A34" t="str">
            <v>Alpha Omega Group, LLC</v>
          </cell>
        </row>
        <row r="35">
          <cell r="A35" t="str">
            <v>Alpha Research &amp; Technology, Inc.</v>
          </cell>
        </row>
        <row r="36">
          <cell r="A36" t="str">
            <v>Alutiiq Pacific, LLC</v>
          </cell>
        </row>
        <row r="37">
          <cell r="A37" t="str">
            <v>AM Pierce</v>
          </cell>
        </row>
        <row r="38">
          <cell r="A38" t="str">
            <v>AMB</v>
          </cell>
        </row>
        <row r="39">
          <cell r="A39" t="str">
            <v>AMCRAFT</v>
          </cell>
        </row>
        <row r="40">
          <cell r="A40" t="str">
            <v>Amee Bay, LLC</v>
          </cell>
        </row>
        <row r="41">
          <cell r="A41" t="str">
            <v>Amelex</v>
          </cell>
        </row>
        <row r="42">
          <cell r="A42" t="str">
            <v>AMENTUM</v>
          </cell>
        </row>
        <row r="43">
          <cell r="A43" t="str">
            <v>American Defense Network</v>
          </cell>
        </row>
        <row r="44">
          <cell r="A44" t="str">
            <v>American Oceanic</v>
          </cell>
        </row>
        <row r="45">
          <cell r="A45" t="str">
            <v>American Rigging &amp; Supply</v>
          </cell>
        </row>
        <row r="46">
          <cell r="A46" t="str">
            <v>American Scaffold</v>
          </cell>
        </row>
        <row r="47">
          <cell r="A47" t="str">
            <v>American Stripping Company</v>
          </cell>
        </row>
        <row r="48">
          <cell r="A48" t="str">
            <v>American Systems</v>
          </cell>
        </row>
        <row r="49">
          <cell r="A49" t="str">
            <v>American Technical Services, Inc.</v>
          </cell>
        </row>
        <row r="50">
          <cell r="A50" t="str">
            <v>AmeriForce</v>
          </cell>
        </row>
        <row r="51">
          <cell r="A51" t="str">
            <v>AMMOLANT</v>
          </cell>
        </row>
        <row r="52">
          <cell r="A52" t="str">
            <v>AMOT</v>
          </cell>
        </row>
        <row r="53">
          <cell r="A53" t="str">
            <v>AMP United</v>
          </cell>
        </row>
        <row r="54">
          <cell r="A54" t="str">
            <v>AMS</v>
          </cell>
        </row>
        <row r="55">
          <cell r="A55" t="str">
            <v>AMSC</v>
          </cell>
        </row>
        <row r="56">
          <cell r="A56" t="str">
            <v>AMSEC, LLC</v>
          </cell>
        </row>
        <row r="57">
          <cell r="A57" t="str">
            <v>Angels Instrumentation</v>
          </cell>
        </row>
        <row r="58">
          <cell r="A58" t="str">
            <v>ANSOL, Inc.</v>
          </cell>
        </row>
        <row r="59">
          <cell r="A59" t="str">
            <v>Antech Systems, Inc.</v>
          </cell>
        </row>
        <row r="60">
          <cell r="A60" t="str">
            <v>APC Equipment &amp; Supply</v>
          </cell>
        </row>
        <row r="61">
          <cell r="A61" t="str">
            <v>API Services</v>
          </cell>
        </row>
        <row r="62">
          <cell r="A62" t="str">
            <v>Appleton Marine, Inc.</v>
          </cell>
        </row>
        <row r="63">
          <cell r="A63" t="str">
            <v>Applied Technical Services</v>
          </cell>
        </row>
        <row r="64">
          <cell r="A64" t="str">
            <v>ApplusRTD</v>
          </cell>
        </row>
        <row r="65">
          <cell r="A65" t="str">
            <v>Apteryx</v>
          </cell>
        </row>
        <row r="66">
          <cell r="A66" t="str">
            <v>Argon</v>
          </cell>
        </row>
        <row r="67">
          <cell r="A67" t="str">
            <v>Armed Forces Services Corporation</v>
          </cell>
        </row>
        <row r="68">
          <cell r="A68" t="str">
            <v>Army</v>
          </cell>
        </row>
        <row r="69">
          <cell r="A69" t="str">
            <v>ARTech</v>
          </cell>
        </row>
        <row r="70">
          <cell r="A70" t="str">
            <v>Artisan Electronics, Inc.</v>
          </cell>
        </row>
        <row r="71">
          <cell r="A71" t="str">
            <v>Ashley Valve</v>
          </cell>
        </row>
        <row r="72">
          <cell r="A72" t="str">
            <v>Asystek Solutions Group</v>
          </cell>
        </row>
        <row r="73">
          <cell r="A73" t="str">
            <v>A-Team Ship Repair, Inc.</v>
          </cell>
        </row>
        <row r="74">
          <cell r="A74" t="str">
            <v>ATG Atlantic</v>
          </cell>
        </row>
        <row r="75">
          <cell r="A75" t="str">
            <v>ATG EAA</v>
          </cell>
        </row>
        <row r="76">
          <cell r="A76" t="str">
            <v>ATG Norfolk</v>
          </cell>
        </row>
        <row r="77">
          <cell r="A77" t="str">
            <v>Atlantic Environmental</v>
          </cell>
        </row>
        <row r="78">
          <cell r="A78" t="str">
            <v>Atlantic Environmental Construction</v>
          </cell>
        </row>
        <row r="79">
          <cell r="A79" t="str">
            <v xml:space="preserve">Atlantic Pacific Safety &amp; Rescue, Inc. </v>
          </cell>
        </row>
        <row r="80">
          <cell r="A80" t="str">
            <v>Atlantic Rigging &amp; Heavy Transport</v>
          </cell>
        </row>
        <row r="81">
          <cell r="A81" t="str">
            <v>Atlas Executive Consulting</v>
          </cell>
        </row>
        <row r="82">
          <cell r="A82" t="str">
            <v>Atlas Technologies, Inc.</v>
          </cell>
        </row>
        <row r="83">
          <cell r="A83" t="str">
            <v>ATS</v>
          </cell>
        </row>
        <row r="84">
          <cell r="A84" t="str">
            <v>Aunautic Technologies</v>
          </cell>
        </row>
        <row r="85">
          <cell r="A85" t="str">
            <v>Ausgar Technologies, Inc.</v>
          </cell>
        </row>
        <row r="86">
          <cell r="A86" t="str">
            <v>Austal USA</v>
          </cell>
        </row>
        <row r="87">
          <cell r="A87" t="str">
            <v>Automated Precision</v>
          </cell>
        </row>
        <row r="88">
          <cell r="A88" t="str">
            <v>Automation Systems</v>
          </cell>
        </row>
        <row r="89">
          <cell r="A89" t="str">
            <v>Auxiliary Systems</v>
          </cell>
        </row>
        <row r="90">
          <cell r="A90" t="str">
            <v>Avaya</v>
          </cell>
        </row>
        <row r="91">
          <cell r="A91" t="str">
            <v>Avenger Integrated Technology</v>
          </cell>
        </row>
        <row r="92">
          <cell r="A92" t="str">
            <v>AVMAC, LLC</v>
          </cell>
        </row>
        <row r="93">
          <cell r="A93" t="str">
            <v>Avoler Group, LLC</v>
          </cell>
        </row>
        <row r="94">
          <cell r="A94" t="str">
            <v>AVPS OF VA LLC</v>
          </cell>
        </row>
        <row r="95">
          <cell r="A95" t="str">
            <v xml:space="preserve">B&amp;B Installations </v>
          </cell>
        </row>
        <row r="96">
          <cell r="A96" t="str">
            <v>B&amp;L Machine &amp; Fabrication</v>
          </cell>
        </row>
        <row r="97">
          <cell r="A97" t="str">
            <v>BAE JSR</v>
          </cell>
        </row>
        <row r="98">
          <cell r="A98" t="str">
            <v>BAE Norfolk Land &amp; Armaments</v>
          </cell>
        </row>
        <row r="99">
          <cell r="A99" t="str">
            <v>BAE SOMD</v>
          </cell>
        </row>
        <row r="100">
          <cell r="A100" t="str">
            <v>BAE Systems</v>
          </cell>
        </row>
        <row r="101">
          <cell r="A101" t="str">
            <v>BAE Systems Chesapeake</v>
          </cell>
        </row>
        <row r="102">
          <cell r="A102" t="str">
            <v>BAE Systems Norfolk Ship Repair</v>
          </cell>
        </row>
        <row r="103">
          <cell r="A103" t="str">
            <v xml:space="preserve">BAE Systems Weapon Systems </v>
          </cell>
        </row>
        <row r="104">
          <cell r="A104" t="str">
            <v>Baker Sheet Metal Corp</v>
          </cell>
        </row>
        <row r="105">
          <cell r="A105" t="str">
            <v>Ballard &amp; Cozart</v>
          </cell>
        </row>
        <row r="106">
          <cell r="A106" t="str">
            <v>Barnhart Crane &amp; Rigging</v>
          </cell>
        </row>
        <row r="107">
          <cell r="A107" t="str">
            <v>BAUER COMPRESSORS</v>
          </cell>
        </row>
        <row r="108">
          <cell r="A108" t="str">
            <v>Bay Diesel</v>
          </cell>
        </row>
        <row r="109">
          <cell r="A109" t="str">
            <v>Bay Disposal &amp; Recycling</v>
          </cell>
        </row>
        <row r="110">
          <cell r="A110" t="str">
            <v>Bay Metals &amp; Fabrication, LLC</v>
          </cell>
        </row>
        <row r="111">
          <cell r="A111" t="str">
            <v>BCI, Inc.</v>
          </cell>
        </row>
        <row r="112">
          <cell r="A112" t="str">
            <v>Beach Marine Services, Inc.</v>
          </cell>
        </row>
        <row r="113">
          <cell r="A113" t="str">
            <v>BecTech</v>
          </cell>
        </row>
        <row r="114">
          <cell r="A114" t="str">
            <v>BFPE International</v>
          </cell>
        </row>
        <row r="115">
          <cell r="A115" t="str">
            <v>Birsch Industries</v>
          </cell>
        </row>
        <row r="116">
          <cell r="A116" t="str">
            <v>BIW</v>
          </cell>
        </row>
        <row r="117">
          <cell r="A117" t="str">
            <v>Blast One</v>
          </cell>
        </row>
        <row r="118">
          <cell r="A118" t="str">
            <v>Blast Pro Manufacturing</v>
          </cell>
        </row>
        <row r="119">
          <cell r="A119" t="str">
            <v xml:space="preserve">Blue Staffing </v>
          </cell>
        </row>
        <row r="120">
          <cell r="A120" t="str">
            <v>Bluejacket Communications, LLC</v>
          </cell>
        </row>
        <row r="121">
          <cell r="A121" t="str">
            <v>BMT Designers and Planners</v>
          </cell>
        </row>
        <row r="122">
          <cell r="A122" t="str">
            <v>Bogue Oil, Inc.</v>
          </cell>
        </row>
        <row r="123">
          <cell r="A123" t="str">
            <v>Booz Allen Hamilton</v>
          </cell>
        </row>
        <row r="124">
          <cell r="A124" t="str">
            <v>Bowhead Professional Services</v>
          </cell>
        </row>
        <row r="125">
          <cell r="A125" t="str">
            <v>Bowhead Science and Technology, LLC</v>
          </cell>
        </row>
        <row r="126">
          <cell r="A126" t="str">
            <v>BrandSafway Solutions, LLC</v>
          </cell>
        </row>
        <row r="127">
          <cell r="A127" t="str">
            <v>Bruce Rosenblatt &amp; Associates</v>
          </cell>
        </row>
        <row r="128">
          <cell r="A128" t="str">
            <v>Bruker Detection Corporation</v>
          </cell>
        </row>
        <row r="129">
          <cell r="A129" t="str">
            <v>BTP Systems</v>
          </cell>
        </row>
        <row r="130">
          <cell r="A130" t="str">
            <v>C &amp; B Technology</v>
          </cell>
        </row>
        <row r="131">
          <cell r="A131" t="str">
            <v>C &amp; M Industries</v>
          </cell>
        </row>
        <row r="132">
          <cell r="A132" t="str">
            <v>C.A. Jones</v>
          </cell>
        </row>
        <row r="133">
          <cell r="A133" t="str">
            <v>C.E. Thurston &amp; Sons, Inc.</v>
          </cell>
        </row>
        <row r="134">
          <cell r="A134" t="str">
            <v>CACI</v>
          </cell>
        </row>
        <row r="135">
          <cell r="A135" t="str">
            <v xml:space="preserve">Cal-Marine Cleaning </v>
          </cell>
        </row>
        <row r="136">
          <cell r="A136" t="str">
            <v>Calvert Systems Engineering</v>
          </cell>
        </row>
        <row r="137">
          <cell r="A137" t="str">
            <v>Camber Corporation</v>
          </cell>
        </row>
        <row r="138">
          <cell r="A138" t="str">
            <v>Capital Consultants</v>
          </cell>
        </row>
        <row r="139">
          <cell r="A139" t="str">
            <v>Capitol Finishes</v>
          </cell>
        </row>
        <row r="140">
          <cell r="A140" t="str">
            <v>Carolina Power Systems</v>
          </cell>
        </row>
        <row r="141">
          <cell r="A141" t="str">
            <v>Carter Machinery Co., Inc.</v>
          </cell>
        </row>
        <row r="142">
          <cell r="A142" t="str">
            <v>CATON</v>
          </cell>
        </row>
        <row r="143">
          <cell r="A143" t="str">
            <v>CBG</v>
          </cell>
        </row>
        <row r="144">
          <cell r="A144" t="str">
            <v>CCBCC</v>
          </cell>
        </row>
        <row r="145">
          <cell r="A145" t="str">
            <v>CCS</v>
          </cell>
        </row>
        <row r="146">
          <cell r="A146" t="str">
            <v>CDI Marine</v>
          </cell>
        </row>
        <row r="147">
          <cell r="A147" t="str">
            <v>CDS2</v>
          </cell>
        </row>
        <row r="148">
          <cell r="A148" t="str">
            <v>CDSA Dam Neck</v>
          </cell>
        </row>
        <row r="149">
          <cell r="A149" t="str">
            <v>CEM Corp</v>
          </cell>
        </row>
        <row r="150">
          <cell r="A150" t="str">
            <v>Central Radio Company, Inc.</v>
          </cell>
        </row>
        <row r="151">
          <cell r="A151" t="str">
            <v>Centurum</v>
          </cell>
        </row>
        <row r="152">
          <cell r="A152" t="str">
            <v>Charter Marine</v>
          </cell>
        </row>
        <row r="153">
          <cell r="A153" t="str">
            <v>Chemical Cleaning Specialists</v>
          </cell>
        </row>
        <row r="154">
          <cell r="A154" t="str">
            <v>Chemring Sensors and electronic Systems</v>
          </cell>
        </row>
        <row r="155">
          <cell r="A155" t="str">
            <v>Cherokee Energy</v>
          </cell>
        </row>
        <row r="156">
          <cell r="A156" t="str">
            <v>Chesapeake Deck and Coatings</v>
          </cell>
        </row>
        <row r="157">
          <cell r="A157" t="str">
            <v>Chesapeake Marine Refrigeration</v>
          </cell>
        </row>
        <row r="158">
          <cell r="A158" t="str">
            <v>Chitra Productions, LLC</v>
          </cell>
        </row>
        <row r="159">
          <cell r="A159" t="str">
            <v>Chitra Productions, LLC</v>
          </cell>
        </row>
        <row r="160">
          <cell r="A160" t="str">
            <v>Chugach</v>
          </cell>
        </row>
        <row r="161">
          <cell r="A161" t="str">
            <v>Circor</v>
          </cell>
        </row>
        <row r="162">
          <cell r="A162" t="str">
            <v>CIV</v>
          </cell>
        </row>
        <row r="163">
          <cell r="A163" t="str">
            <v>Clark Nexsen</v>
          </cell>
        </row>
        <row r="164">
          <cell r="A164" t="str">
            <v>Clarus</v>
          </cell>
        </row>
        <row r="165">
          <cell r="A165" t="str">
            <v>Claxton Logistics</v>
          </cell>
        </row>
        <row r="166">
          <cell r="A166" t="str">
            <v>Clean Way Services, LLC</v>
          </cell>
        </row>
        <row r="167">
          <cell r="A167" t="str">
            <v>CLP Resources</v>
          </cell>
        </row>
        <row r="168">
          <cell r="A168" t="str">
            <v>CMR</v>
          </cell>
        </row>
        <row r="169">
          <cell r="A169" t="str">
            <v>CNRMA</v>
          </cell>
        </row>
        <row r="170">
          <cell r="A170" t="str">
            <v>CNRMC</v>
          </cell>
        </row>
        <row r="171">
          <cell r="A171" t="str">
            <v>Coastal Fiberglass</v>
          </cell>
        </row>
        <row r="172">
          <cell r="A172" t="str">
            <v>Coastal Marine Services, Inc.</v>
          </cell>
        </row>
        <row r="173">
          <cell r="A173" t="str">
            <v>Coastal Mechanical Systems, LLC</v>
          </cell>
        </row>
        <row r="174">
          <cell r="A174" t="str">
            <v>Coastal Seal Services</v>
          </cell>
        </row>
        <row r="175">
          <cell r="A175" t="str">
            <v>Coastal Services</v>
          </cell>
        </row>
        <row r="176">
          <cell r="A176" t="str">
            <v>CoastLine Medical Inc.</v>
          </cell>
        </row>
        <row r="177">
          <cell r="A177" t="str">
            <v>Coastwise Marine Chemist</v>
          </cell>
        </row>
        <row r="178">
          <cell r="A178" t="str">
            <v>Coherent Technical Services, Inc.</v>
          </cell>
        </row>
        <row r="179">
          <cell r="A179" t="str">
            <v>COLD LLC</v>
          </cell>
        </row>
        <row r="180">
          <cell r="A180" t="str">
            <v>Colfax</v>
          </cell>
        </row>
        <row r="181">
          <cell r="A181" t="str">
            <v>Colfax-Warren</v>
          </cell>
        </row>
        <row r="182">
          <cell r="A182" t="str">
            <v>Collins Machine Works</v>
          </cell>
        </row>
        <row r="183">
          <cell r="A183" t="str">
            <v>ColonialWebb</v>
          </cell>
        </row>
        <row r="184">
          <cell r="A184" t="str">
            <v>Colonna's Shipyard, Inc.</v>
          </cell>
        </row>
        <row r="185">
          <cell r="A185" t="str">
            <v>Colonna's Steel America</v>
          </cell>
        </row>
        <row r="186">
          <cell r="A186" t="str">
            <v>COLSA</v>
          </cell>
        </row>
        <row r="187">
          <cell r="A187" t="str">
            <v>Common Sense Consulting</v>
          </cell>
        </row>
        <row r="188">
          <cell r="A188" t="str">
            <v>COMNAVAIRLANT</v>
          </cell>
        </row>
        <row r="189">
          <cell r="A189" t="str">
            <v>COMNAVBEACHGRU TWO</v>
          </cell>
        </row>
        <row r="190">
          <cell r="A190" t="str">
            <v>COMNAVSURFLANT</v>
          </cell>
        </row>
        <row r="191">
          <cell r="A191" t="str">
            <v>COMOPTEVFOR</v>
          </cell>
        </row>
        <row r="192">
          <cell r="A192" t="str">
            <v>Computek, Inc.</v>
          </cell>
        </row>
        <row r="193">
          <cell r="A193" t="str">
            <v>Conco Services Corp</v>
          </cell>
        </row>
        <row r="194">
          <cell r="A194" t="str">
            <v>Concurrent Technologies</v>
          </cell>
        </row>
        <row r="195">
          <cell r="A195" t="str">
            <v>Consolidated Inspection Inc.</v>
          </cell>
        </row>
        <row r="196">
          <cell r="A196" t="str">
            <v>Consolidated Marine Systems</v>
          </cell>
        </row>
        <row r="197">
          <cell r="A197" t="str">
            <v>Continental Tide</v>
          </cell>
        </row>
        <row r="198">
          <cell r="A198" t="str">
            <v>Core Mechanical, Inc.</v>
          </cell>
        </row>
        <row r="199">
          <cell r="A199" t="str">
            <v>Corrosion Control Services, Inc.</v>
          </cell>
        </row>
        <row r="200">
          <cell r="A200" t="str">
            <v>Cospolich, Inc.</v>
          </cell>
        </row>
        <row r="201">
          <cell r="A201" t="str">
            <v>COVA Ship Repair, Inc.</v>
          </cell>
        </row>
        <row r="202">
          <cell r="A202" t="str">
            <v>CP Marine and Diesel</v>
          </cell>
        </row>
        <row r="203">
          <cell r="A203" t="str">
            <v>CPR-4</v>
          </cell>
        </row>
        <row r="204">
          <cell r="A204" t="str">
            <v>CPR-6</v>
          </cell>
        </row>
        <row r="205">
          <cell r="A205" t="str">
            <v>CPR-8</v>
          </cell>
        </row>
        <row r="206">
          <cell r="A206" t="str">
            <v>Craft &amp; Technical Solutions</v>
          </cell>
        </row>
        <row r="207">
          <cell r="A207" t="str">
            <v>Crane Tech Solutions, LLC</v>
          </cell>
        </row>
        <row r="208">
          <cell r="A208" t="str">
            <v>Creative Maintenance Solutions</v>
          </cell>
        </row>
        <row r="209">
          <cell r="A209" t="str">
            <v>CRGT</v>
          </cell>
        </row>
        <row r="210">
          <cell r="A210" t="str">
            <v>Crofton Construction</v>
          </cell>
        </row>
        <row r="211">
          <cell r="A211" t="str">
            <v>Crofton Crane Rental</v>
          </cell>
        </row>
        <row r="212">
          <cell r="A212" t="str">
            <v>Crofton Diving</v>
          </cell>
        </row>
        <row r="213">
          <cell r="A213" t="str">
            <v>CRS-4</v>
          </cell>
        </row>
        <row r="214">
          <cell r="A214" t="str">
            <v>CSC</v>
          </cell>
        </row>
        <row r="215">
          <cell r="A215" t="str">
            <v>CSE</v>
          </cell>
        </row>
        <row r="216">
          <cell r="A216" t="str">
            <v>CSG-10</v>
          </cell>
        </row>
        <row r="217">
          <cell r="A217" t="str">
            <v>CSG-12</v>
          </cell>
        </row>
        <row r="218">
          <cell r="A218" t="str">
            <v>CSG-8</v>
          </cell>
        </row>
        <row r="219">
          <cell r="A219" t="str">
            <v>CSIC</v>
          </cell>
        </row>
        <row r="220">
          <cell r="A220" t="str">
            <v>CSRA</v>
          </cell>
        </row>
        <row r="221">
          <cell r="A221" t="str">
            <v>CTI</v>
          </cell>
        </row>
        <row r="222">
          <cell r="A222" t="str">
            <v>CTP Worldwide Services Inc.</v>
          </cell>
        </row>
        <row r="223">
          <cell r="A223" t="str">
            <v>CTR</v>
          </cell>
        </row>
        <row r="224">
          <cell r="A224" t="str">
            <v>CTS</v>
          </cell>
        </row>
        <row r="225">
          <cell r="A225" t="str">
            <v>Curtiss-Wright</v>
          </cell>
        </row>
        <row r="226">
          <cell r="A226" t="str">
            <v>Cydecor, Inc.</v>
          </cell>
        </row>
        <row r="227">
          <cell r="A227" t="str">
            <v>D&amp;D Mobile Home Repairs &amp; Moving</v>
          </cell>
        </row>
        <row r="228">
          <cell r="A228" t="str">
            <v>D.W. Boyd</v>
          </cell>
        </row>
        <row r="229">
          <cell r="A229" t="str">
            <v>DA Systems, Inc.</v>
          </cell>
        </row>
        <row r="230">
          <cell r="A230" t="str">
            <v>Daikin</v>
          </cell>
        </row>
        <row r="231">
          <cell r="A231" t="str">
            <v>Davis Interiors, Ltd</v>
          </cell>
        </row>
        <row r="232">
          <cell r="A232" t="str">
            <v>DDL OMNI Engineering, LLC</v>
          </cell>
        </row>
        <row r="233">
          <cell r="A233" t="str">
            <v>Deban Enterprises, Inc.</v>
          </cell>
        </row>
        <row r="234">
          <cell r="A234" t="str">
            <v>Decision Technologies</v>
          </cell>
        </row>
        <row r="235">
          <cell r="A235" t="str">
            <v>Defense Contract Audit Agency</v>
          </cell>
        </row>
        <row r="236">
          <cell r="A236" t="str">
            <v>Defense Holdings, Inc.</v>
          </cell>
        </row>
        <row r="237">
          <cell r="A237" t="str">
            <v>Defense Logistics Agency</v>
          </cell>
        </row>
        <row r="238">
          <cell r="A238" t="str">
            <v>Dehumidification Technologies</v>
          </cell>
        </row>
        <row r="239">
          <cell r="A239" t="str">
            <v>Del Rey Systems</v>
          </cell>
        </row>
        <row r="240">
          <cell r="A240" t="str">
            <v>Dell Services</v>
          </cell>
        </row>
        <row r="241">
          <cell r="A241" t="str">
            <v>Delphinus Engineering, Inc.</v>
          </cell>
        </row>
        <row r="242">
          <cell r="A242" t="str">
            <v>Delta Resources</v>
          </cell>
        </row>
        <row r="243">
          <cell r="A243" t="str">
            <v>DESRON 2</v>
          </cell>
        </row>
        <row r="244">
          <cell r="A244" t="str">
            <v>DESRON 22</v>
          </cell>
        </row>
        <row r="245">
          <cell r="A245" t="str">
            <v>DESRON 26</v>
          </cell>
        </row>
        <row r="246">
          <cell r="A246" t="str">
            <v>DESRON 28</v>
          </cell>
        </row>
        <row r="247">
          <cell r="A247" t="str">
            <v>Diaz Sales</v>
          </cell>
        </row>
        <row r="248">
          <cell r="A248" t="str">
            <v>Digital Management, LLC</v>
          </cell>
        </row>
        <row r="249">
          <cell r="A249" t="str">
            <v>Diversco Integrated</v>
          </cell>
        </row>
        <row r="250">
          <cell r="A250" t="str">
            <v>Diversified Electric</v>
          </cell>
        </row>
        <row r="251">
          <cell r="A251" t="str">
            <v>DLA</v>
          </cell>
        </row>
        <row r="252">
          <cell r="A252" t="str">
            <v>DLS Engineering Associates, Inc.</v>
          </cell>
        </row>
        <row r="253">
          <cell r="A253" t="str">
            <v>DMT, LLC</v>
          </cell>
        </row>
        <row r="254">
          <cell r="A254" t="str">
            <v>DoD</v>
          </cell>
        </row>
        <row r="255">
          <cell r="A255" t="str">
            <v>DoD Civilian</v>
          </cell>
        </row>
        <row r="256">
          <cell r="A256" t="str">
            <v>Doors on Demand</v>
          </cell>
        </row>
        <row r="257">
          <cell r="A257" t="str">
            <v>DOWN RIVER PRESERVATION</v>
          </cell>
        </row>
        <row r="258">
          <cell r="A258" t="str">
            <v>DOWN RIVER PRESERVATION LLC</v>
          </cell>
        </row>
        <row r="259">
          <cell r="A259" t="str">
            <v>Dresser-Rand</v>
          </cell>
        </row>
        <row r="260">
          <cell r="A260" t="str">
            <v>Drew Marine USA</v>
          </cell>
        </row>
        <row r="261">
          <cell r="A261" t="str">
            <v>DRS Laurel Technologies</v>
          </cell>
        </row>
        <row r="262">
          <cell r="A262" t="str">
            <v>DRS Marlo Coil</v>
          </cell>
        </row>
        <row r="263">
          <cell r="A263" t="str">
            <v>DRS Power and Control Technologies</v>
          </cell>
        </row>
        <row r="264">
          <cell r="A264" t="str">
            <v>DTRA</v>
          </cell>
        </row>
        <row r="265">
          <cell r="A265" t="str">
            <v>Durbin Group</v>
          </cell>
        </row>
        <row r="266">
          <cell r="A266" t="str">
            <v>Dynalec Corporation</v>
          </cell>
        </row>
        <row r="267">
          <cell r="A267" t="str">
            <v>Dynamis</v>
          </cell>
        </row>
        <row r="268">
          <cell r="A268" t="str">
            <v>E &amp; L Solutions, LLC</v>
          </cell>
        </row>
        <row r="269">
          <cell r="A269" t="str">
            <v>E.T. Gresham Company, Inc.</v>
          </cell>
        </row>
        <row r="270">
          <cell r="A270" t="str">
            <v>EAA</v>
          </cell>
        </row>
        <row r="271">
          <cell r="A271" t="str">
            <v>Eagle Fire, Inc.</v>
          </cell>
        </row>
        <row r="272">
          <cell r="A272" t="str">
            <v>Eagle Harbor, LLC</v>
          </cell>
        </row>
        <row r="273">
          <cell r="A273" t="str">
            <v>Eagle Marine Contracting LLC</v>
          </cell>
        </row>
        <row r="274">
          <cell r="A274" t="str">
            <v>East Coast Repair &amp; Fabrication, LLC</v>
          </cell>
        </row>
        <row r="275">
          <cell r="A275" t="str">
            <v>East Coast Valve</v>
          </cell>
        </row>
        <row r="276">
          <cell r="A276" t="str">
            <v>Eastern Lock and Key</v>
          </cell>
        </row>
        <row r="277">
          <cell r="A277" t="str">
            <v xml:space="preserve">Eastman Chemical </v>
          </cell>
        </row>
        <row r="278">
          <cell r="A278" t="str">
            <v>Eaton Corporation</v>
          </cell>
        </row>
        <row r="279">
          <cell r="A279" t="str">
            <v>ECOLAB</v>
          </cell>
        </row>
        <row r="280">
          <cell r="A280" t="str">
            <v>Eddy Pump Corporation</v>
          </cell>
        </row>
        <row r="281">
          <cell r="A281" t="str">
            <v>EHS Technologies</v>
          </cell>
        </row>
        <row r="282">
          <cell r="A282" t="str">
            <v>ElectraWatch</v>
          </cell>
        </row>
        <row r="283">
          <cell r="A283" t="str">
            <v>ElectraWatch, Inc.</v>
          </cell>
        </row>
        <row r="284">
          <cell r="A284" t="str">
            <v>Electric Motor &amp; Contracting</v>
          </cell>
        </row>
        <row r="285">
          <cell r="A285" t="str">
            <v>Elliott Company</v>
          </cell>
        </row>
        <row r="286">
          <cell r="A286" t="str">
            <v>Elliott Group</v>
          </cell>
        </row>
        <row r="287">
          <cell r="A287" t="str">
            <v>ELS, Inc.</v>
          </cell>
        </row>
        <row r="288">
          <cell r="A288" t="str">
            <v>Elzly Technology</v>
          </cell>
        </row>
        <row r="289">
          <cell r="A289" t="str">
            <v>Empowering Technologies</v>
          </cell>
        </row>
        <row r="290">
          <cell r="A290" t="str">
            <v>Emprise Corporation</v>
          </cell>
        </row>
        <row r="291">
          <cell r="A291" t="str">
            <v>EMS Ice, Inc.</v>
          </cell>
        </row>
        <row r="292">
          <cell r="A292" t="str">
            <v>EMS Industrial, Inc.</v>
          </cell>
        </row>
        <row r="293">
          <cell r="A293" t="str">
            <v>ENECON Hampton Roads</v>
          </cell>
        </row>
        <row r="294">
          <cell r="A294" t="str">
            <v>Engility Corporation</v>
          </cell>
        </row>
        <row r="295">
          <cell r="A295" t="str">
            <v>Engine Systems, Inc.</v>
          </cell>
        </row>
        <row r="296">
          <cell r="A296" t="str">
            <v>Engineered Product Solutions</v>
          </cell>
        </row>
        <row r="297">
          <cell r="A297" t="str">
            <v>Engineered Sales, Inc.</v>
          </cell>
        </row>
        <row r="298">
          <cell r="A298" t="str">
            <v>Engineering and Testing Consultants</v>
          </cell>
        </row>
        <row r="299">
          <cell r="A299" t="str">
            <v>Engineering Services Network, Inc.</v>
          </cell>
        </row>
        <row r="300">
          <cell r="A300" t="str">
            <v>EnSafe</v>
          </cell>
        </row>
        <row r="301">
          <cell r="A301" t="str">
            <v>EPS</v>
          </cell>
        </row>
        <row r="302">
          <cell r="A302" t="str">
            <v xml:space="preserve">Epsilon Systems </v>
          </cell>
        </row>
        <row r="303">
          <cell r="A303" t="str">
            <v>Ervin Industries</v>
          </cell>
        </row>
        <row r="304">
          <cell r="A304" t="str">
            <v>ESG-2</v>
          </cell>
        </row>
        <row r="305">
          <cell r="A305" t="str">
            <v>ESN</v>
          </cell>
        </row>
        <row r="306">
          <cell r="A306" t="str">
            <v>EST Group</v>
          </cell>
        </row>
        <row r="307">
          <cell r="A307" t="str">
            <v>EURE</v>
          </cell>
        </row>
        <row r="308">
          <cell r="A308" t="str">
            <v>Evaltek, Inc.</v>
          </cell>
        </row>
        <row r="309">
          <cell r="A309" t="str">
            <v>Evoqua Water Technologies</v>
          </cell>
        </row>
        <row r="310">
          <cell r="A310" t="str">
            <v>Excet, Inc.</v>
          </cell>
        </row>
        <row r="311">
          <cell r="A311" t="str">
            <v>Fabritex, Inc.</v>
          </cell>
        </row>
        <row r="312">
          <cell r="A312" t="str">
            <v>Fairbanks Morse Engine</v>
          </cell>
        </row>
        <row r="313">
          <cell r="A313" t="str">
            <v>Fairlead Boatworks</v>
          </cell>
        </row>
        <row r="314">
          <cell r="A314" t="str">
            <v>Fairlead Integrated</v>
          </cell>
        </row>
        <row r="315">
          <cell r="A315" t="str">
            <v>Faithful cleaning</v>
          </cell>
        </row>
        <row r="316">
          <cell r="A316" t="str">
            <v>Federal Resources</v>
          </cell>
        </row>
        <row r="317">
          <cell r="A317" t="str">
            <v>FFSC</v>
          </cell>
        </row>
        <row r="318">
          <cell r="A318" t="str">
            <v>FGS, LLC</v>
          </cell>
        </row>
        <row r="319">
          <cell r="A319" t="str">
            <v>Fisher Safety</v>
          </cell>
        </row>
        <row r="320">
          <cell r="A320" t="str">
            <v>Flagship Marine</v>
          </cell>
        </row>
        <row r="321">
          <cell r="A321" t="str">
            <v>FLC NORFOLK</v>
          </cell>
        </row>
        <row r="322">
          <cell r="A322" t="str">
            <v>Fleet Surgical Team 4</v>
          </cell>
        </row>
        <row r="323">
          <cell r="A323" t="str">
            <v>Fleet Surgical Team 8</v>
          </cell>
        </row>
        <row r="324">
          <cell r="A324" t="str">
            <v>FLEXIM AMERICAS</v>
          </cell>
        </row>
        <row r="325">
          <cell r="A325" t="str">
            <v>FLIR</v>
          </cell>
        </row>
        <row r="326">
          <cell r="A326" t="str">
            <v>Flowserve Corporation</v>
          </cell>
        </row>
        <row r="327">
          <cell r="A327" t="str">
            <v>Forcepoint Federal, LLC</v>
          </cell>
        </row>
        <row r="328">
          <cell r="A328" t="str">
            <v>FRCMA VRT</v>
          </cell>
        </row>
        <row r="329">
          <cell r="A329" t="str">
            <v>Frontier Technology Inc</v>
          </cell>
        </row>
        <row r="330">
          <cell r="A330" t="str">
            <v>FSD Norfolk</v>
          </cell>
        </row>
        <row r="331">
          <cell r="A331" t="str">
            <v>FSG, LLC</v>
          </cell>
        </row>
        <row r="332">
          <cell r="A332" t="str">
            <v>G &amp; C Steel Fabricators LLC</v>
          </cell>
        </row>
        <row r="333">
          <cell r="A333" t="str">
            <v>G.W. Martin, Inc.</v>
          </cell>
        </row>
        <row r="334">
          <cell r="A334" t="str">
            <v>G-1 Mechanical, Inc.</v>
          </cell>
        </row>
        <row r="335">
          <cell r="A335" t="str">
            <v>Gallishaw Elite Rigging</v>
          </cell>
        </row>
        <row r="336">
          <cell r="A336" t="str">
            <v>Garbarino Construction</v>
          </cell>
        </row>
        <row r="337">
          <cell r="A337" t="str">
            <v>Garbarino Construction</v>
          </cell>
        </row>
        <row r="338">
          <cell r="A338" t="str">
            <v>Gateway Ventures</v>
          </cell>
        </row>
        <row r="339">
          <cell r="A339" t="str">
            <v>GCC Technologies, LCC.</v>
          </cell>
        </row>
        <row r="340">
          <cell r="A340" t="str">
            <v>GCS</v>
          </cell>
        </row>
        <row r="341">
          <cell r="A341" t="str">
            <v>GDIT-CHSPK</v>
          </cell>
        </row>
        <row r="342">
          <cell r="A342" t="str">
            <v>GDIT-MD</v>
          </cell>
        </row>
        <row r="343">
          <cell r="A343" t="str">
            <v>GDIT-San Diego</v>
          </cell>
        </row>
        <row r="344">
          <cell r="A344" t="str">
            <v>GDIT-SD</v>
          </cell>
        </row>
        <row r="345">
          <cell r="A345" t="str">
            <v>General Dynamics</v>
          </cell>
        </row>
        <row r="346">
          <cell r="A346" t="str">
            <v>General Dynamics Electric Boat</v>
          </cell>
        </row>
        <row r="347">
          <cell r="A347" t="str">
            <v>General Dynamics NASSCO-Bremerto</v>
          </cell>
        </row>
        <row r="348">
          <cell r="A348" t="str">
            <v>General Dynamics NASSCO-Mayport</v>
          </cell>
        </row>
        <row r="349">
          <cell r="A349" t="str">
            <v>General Dynamics NASSCO-Norfolk</v>
          </cell>
        </row>
        <row r="350">
          <cell r="A350" t="str">
            <v>General Electric</v>
          </cell>
        </row>
        <row r="351">
          <cell r="A351" t="str">
            <v>Generation Refrigeration Co., Inc.</v>
          </cell>
        </row>
        <row r="352">
          <cell r="A352" t="str">
            <v>Geodesicx, Inc.</v>
          </cell>
        </row>
        <row r="353">
          <cell r="A353" t="str">
            <v>George G. Sharp, Inc.</v>
          </cell>
        </row>
        <row r="354">
          <cell r="A354" t="str">
            <v>Gerloff Painting, Inc.</v>
          </cell>
        </row>
        <row r="355">
          <cell r="A355" t="str">
            <v>Getem Services</v>
          </cell>
        </row>
        <row r="356">
          <cell r="A356" t="str">
            <v>Ghostrock</v>
          </cell>
        </row>
        <row r="357">
          <cell r="A357" t="str">
            <v>GI Industrial-Marine</v>
          </cell>
        </row>
        <row r="358">
          <cell r="A358" t="str">
            <v>Gibbs &amp; Cox</v>
          </cell>
        </row>
        <row r="359">
          <cell r="A359" t="str">
            <v>Gillmann Services, Inc.</v>
          </cell>
        </row>
        <row r="360">
          <cell r="A360" t="str">
            <v>Global A 1st Flagship Company</v>
          </cell>
        </row>
        <row r="361">
          <cell r="A361" t="str">
            <v>Global Associates, Inc.</v>
          </cell>
        </row>
        <row r="362">
          <cell r="A362" t="str">
            <v>Global Commerce and Services, LLC</v>
          </cell>
        </row>
        <row r="363">
          <cell r="A363" t="str">
            <v>Global PCCI</v>
          </cell>
        </row>
        <row r="364">
          <cell r="A364" t="str">
            <v>Global Services Corporation</v>
          </cell>
        </row>
        <row r="365">
          <cell r="A365" t="str">
            <v>Global Workforce Solutions</v>
          </cell>
        </row>
        <row r="366">
          <cell r="A366" t="str">
            <v>GLOTECH, Inc.</v>
          </cell>
        </row>
        <row r="367">
          <cell r="A367" t="str">
            <v>GMS</v>
          </cell>
        </row>
        <row r="368">
          <cell r="A368" t="str">
            <v>Goldbelt Hawk, LLC</v>
          </cell>
        </row>
        <row r="369">
          <cell r="A369" t="str">
            <v>Goodrich Corporation</v>
          </cell>
        </row>
        <row r="370">
          <cell r="A370" t="str">
            <v>Government</v>
          </cell>
        </row>
        <row r="371">
          <cell r="A371" t="str">
            <v xml:space="preserve">Governor Control Systems, Inc. </v>
          </cell>
        </row>
        <row r="372">
          <cell r="A372" t="str">
            <v>Green Expert Technology, Inc.</v>
          </cell>
        </row>
        <row r="373">
          <cell r="A373" t="str">
            <v>Gregory Enterprise</v>
          </cell>
        </row>
        <row r="374">
          <cell r="A374" t="str">
            <v>Gromelski &amp; Associates, Inc.</v>
          </cell>
        </row>
        <row r="375">
          <cell r="A375" t="str">
            <v>GRSi</v>
          </cell>
        </row>
        <row r="376">
          <cell r="A376" t="str">
            <v>Gryphon Marine, LLC</v>
          </cell>
        </row>
        <row r="377">
          <cell r="A377" t="str">
            <v>Gryphon Technologies, LC</v>
          </cell>
        </row>
        <row r="378">
          <cell r="A378" t="str">
            <v>GS</v>
          </cell>
        </row>
        <row r="379">
          <cell r="A379" t="str">
            <v xml:space="preserve">GSA </v>
          </cell>
        </row>
        <row r="380">
          <cell r="A380" t="str">
            <v>GSI</v>
          </cell>
        </row>
        <row r="381">
          <cell r="A381" t="str">
            <v>G-Tech Shipyard Services, LLC</v>
          </cell>
        </row>
        <row r="382">
          <cell r="A382" t="str">
            <v>GVI</v>
          </cell>
        </row>
        <row r="383">
          <cell r="A383" t="str">
            <v>H &amp; E Equipment</v>
          </cell>
        </row>
        <row r="384">
          <cell r="A384" t="str">
            <v>H Construction Services</v>
          </cell>
        </row>
        <row r="385">
          <cell r="A385" t="str">
            <v>Hampton Roads Communication Technologies</v>
          </cell>
        </row>
        <row r="386">
          <cell r="A386" t="str">
            <v>Hampton Roads Crane &amp; Rigging Co.</v>
          </cell>
        </row>
        <row r="387">
          <cell r="A387" t="str">
            <v>Hampton Rubber Company</v>
          </cell>
        </row>
        <row r="388">
          <cell r="A388" t="str">
            <v>Harbor Industrial Services</v>
          </cell>
        </row>
        <row r="389">
          <cell r="A389" t="str">
            <v>Harris Corporation</v>
          </cell>
        </row>
        <row r="390">
          <cell r="A390" t="str">
            <v>Harris Fire Protection</v>
          </cell>
        </row>
        <row r="391">
          <cell r="A391" t="str">
            <v>HD Water Jetting</v>
          </cell>
        </row>
        <row r="392">
          <cell r="A392" t="str">
            <v>HEPACO, LLC</v>
          </cell>
        </row>
        <row r="393">
          <cell r="A393" t="str">
            <v>Herc Rentals</v>
          </cell>
        </row>
        <row r="394">
          <cell r="A394" t="str">
            <v>Herren Associates</v>
          </cell>
        </row>
        <row r="395">
          <cell r="A395" t="str">
            <v>HII Ingalls Shipbuilding</v>
          </cell>
        </row>
        <row r="396">
          <cell r="A396" t="str">
            <v>Hiller Systems</v>
          </cell>
        </row>
        <row r="397">
          <cell r="A397" t="str">
            <v>HL Welding</v>
          </cell>
        </row>
        <row r="398">
          <cell r="A398" t="str">
            <v>Honeywell Technology Solutions, Inc.</v>
          </cell>
        </row>
        <row r="399">
          <cell r="A399" t="str">
            <v>HRCT</v>
          </cell>
        </row>
        <row r="400">
          <cell r="A400" t="str">
            <v>HTS Clear Span Structure Systems</v>
          </cell>
        </row>
        <row r="401">
          <cell r="A401" t="str">
            <v>Huber</v>
          </cell>
        </row>
        <row r="402">
          <cell r="A402" t="str">
            <v>HUBZone HQ</v>
          </cell>
        </row>
        <row r="403">
          <cell r="A403" t="str">
            <v>Hudson Technologies</v>
          </cell>
        </row>
        <row r="404">
          <cell r="A404" t="str">
            <v>Huey's Trailer Spotting</v>
          </cell>
        </row>
        <row r="405">
          <cell r="A405" t="str">
            <v>Hutco Inc</v>
          </cell>
        </row>
        <row r="406">
          <cell r="A406" t="str">
            <v>HyVal Industries</v>
          </cell>
        </row>
        <row r="407">
          <cell r="A407" t="str">
            <v>IAP</v>
          </cell>
        </row>
        <row r="408">
          <cell r="A408" t="str">
            <v>ICCI</v>
          </cell>
        </row>
        <row r="409">
          <cell r="A409" t="str">
            <v>ICE</v>
          </cell>
        </row>
        <row r="410">
          <cell r="A410" t="str">
            <v>ICE TEK LLC</v>
          </cell>
        </row>
        <row r="411">
          <cell r="A411" t="str">
            <v>ICI Services Corporation</v>
          </cell>
        </row>
        <row r="412">
          <cell r="A412" t="str">
            <v>ICS</v>
          </cell>
        </row>
        <row r="413">
          <cell r="A413" t="str">
            <v>IEI</v>
          </cell>
        </row>
        <row r="414">
          <cell r="A414" t="str">
            <v xml:space="preserve">Image Services Staffing </v>
          </cell>
        </row>
        <row r="415">
          <cell r="A415" t="str">
            <v>Imagine One Technology &amp; Management, Ltd</v>
          </cell>
        </row>
        <row r="416">
          <cell r="A416" t="str">
            <v>InDepth</v>
          </cell>
        </row>
        <row r="417">
          <cell r="A417" t="str">
            <v>Indepth Engineering</v>
          </cell>
        </row>
        <row r="418">
          <cell r="A418" t="str">
            <v>INDUS Technology, Inc.</v>
          </cell>
        </row>
        <row r="419">
          <cell r="A419" t="str">
            <v>Industrial Alloy Welding</v>
          </cell>
        </row>
        <row r="420">
          <cell r="A420" t="str">
            <v>Industrial Diesel, Inc.</v>
          </cell>
        </row>
        <row r="421">
          <cell r="A421" t="str">
            <v>Industrial Drying Solutions, LLC</v>
          </cell>
        </row>
        <row r="422">
          <cell r="A422" t="str">
            <v>Industrial Inspection &amp; Analysis, Inc.</v>
          </cell>
        </row>
        <row r="423">
          <cell r="A423" t="str">
            <v>Industry One</v>
          </cell>
        </row>
        <row r="424">
          <cell r="A424" t="str">
            <v>Infralogics</v>
          </cell>
        </row>
        <row r="425">
          <cell r="A425" t="str">
            <v>Infralogix</v>
          </cell>
        </row>
        <row r="426">
          <cell r="A426" t="str">
            <v>Ingeteam, Inc.</v>
          </cell>
        </row>
        <row r="427">
          <cell r="A427" t="str">
            <v>InnovaSystems, Int'l</v>
          </cell>
        </row>
        <row r="428">
          <cell r="A428" t="str">
            <v>Innovative Employee Solutions</v>
          </cell>
        </row>
        <row r="429">
          <cell r="A429" t="str">
            <v>Innovative Professional Solutions, Inc.</v>
          </cell>
        </row>
        <row r="430">
          <cell r="A430" t="str">
            <v>Innovative Wireless Communications</v>
          </cell>
        </row>
        <row r="431">
          <cell r="A431" t="str">
            <v>In-Place Machining Company</v>
          </cell>
        </row>
        <row r="432">
          <cell r="A432" t="str">
            <v>Insight Global</v>
          </cell>
        </row>
        <row r="433">
          <cell r="A433" t="str">
            <v>Inspec Testing, Inc.</v>
          </cell>
        </row>
        <row r="434">
          <cell r="A434" t="str">
            <v>Intech Marine Services</v>
          </cell>
        </row>
        <row r="435">
          <cell r="A435" t="str">
            <v>Integrated Video Solutions, LLC</v>
          </cell>
        </row>
        <row r="436">
          <cell r="A436" t="str">
            <v>Integration Engineering, Inc.</v>
          </cell>
        </row>
        <row r="437">
          <cell r="A437" t="str">
            <v>Integrity Coatings</v>
          </cell>
        </row>
        <row r="438">
          <cell r="A438" t="str">
            <v>INTEGRITY INSPECTION &amp; CONSULTING ASSOCIATES</v>
          </cell>
        </row>
        <row r="439">
          <cell r="A439" t="str">
            <v>Integrity Staffing Services</v>
          </cell>
        </row>
        <row r="440">
          <cell r="A440" t="str">
            <v>IntellecTechs</v>
          </cell>
        </row>
        <row r="441">
          <cell r="A441" t="str">
            <v>intelliSolutions, Inc.</v>
          </cell>
        </row>
        <row r="442">
          <cell r="A442" t="str">
            <v>International Flooring &amp; Protective Coatings, Inc.</v>
          </cell>
        </row>
        <row r="443">
          <cell r="A443" t="str">
            <v>International Marine and Industrial Applicators, LLC</v>
          </cell>
        </row>
        <row r="444">
          <cell r="A444" t="str">
            <v>International Paint</v>
          </cell>
        </row>
        <row r="445">
          <cell r="A445" t="str">
            <v>Invictus Associates</v>
          </cell>
        </row>
        <row r="446">
          <cell r="A446" t="str">
            <v>Ireland Barge, inc.</v>
          </cell>
        </row>
        <row r="447">
          <cell r="A447" t="str">
            <v>ISC/MSC</v>
          </cell>
        </row>
        <row r="448">
          <cell r="A448" t="str">
            <v>ISEA</v>
          </cell>
        </row>
        <row r="449">
          <cell r="A449" t="str">
            <v>ISI</v>
          </cell>
        </row>
        <row r="450">
          <cell r="A450" t="str">
            <v>ITA-INTL</v>
          </cell>
        </row>
        <row r="451">
          <cell r="A451" t="str">
            <v>IWTG Norfolk</v>
          </cell>
        </row>
        <row r="452">
          <cell r="A452" t="str">
            <v>J. Henry Holland</v>
          </cell>
        </row>
        <row r="453">
          <cell r="A453" t="str">
            <v>JAANN, Inc.</v>
          </cell>
        </row>
        <row r="454">
          <cell r="A454" t="str">
            <v>JAG</v>
          </cell>
        </row>
        <row r="455">
          <cell r="A455" t="str">
            <v>Jayco, Inc.</v>
          </cell>
        </row>
        <row r="456">
          <cell r="A456" t="str">
            <v>JCI</v>
          </cell>
        </row>
        <row r="457">
          <cell r="A457" t="str">
            <v>Jered, LLC</v>
          </cell>
        </row>
        <row r="458">
          <cell r="A458" t="str">
            <v>JERMUNFRAN</v>
          </cell>
        </row>
        <row r="459">
          <cell r="A459" t="str">
            <v>Johnson Controls</v>
          </cell>
        </row>
        <row r="460">
          <cell r="A460" t="str">
            <v>Johnson Controls Building Automation Systems</v>
          </cell>
        </row>
        <row r="461">
          <cell r="A461" t="str">
            <v>Jowa USA, Inc.</v>
          </cell>
        </row>
        <row r="462">
          <cell r="A462" t="str">
            <v>JRAD</v>
          </cell>
        </row>
        <row r="463">
          <cell r="A463" t="str">
            <v>JRF Ship Repairs</v>
          </cell>
        </row>
        <row r="464">
          <cell r="A464" t="str">
            <v>JSL Technologies, Inc.</v>
          </cell>
        </row>
        <row r="465">
          <cell r="A465" t="str">
            <v>Juno Technologies, Inc.</v>
          </cell>
        </row>
        <row r="466">
          <cell r="A466" t="str">
            <v>JVT Enterprises, Inc.</v>
          </cell>
        </row>
        <row r="467">
          <cell r="A467" t="str">
            <v>K Machine</v>
          </cell>
        </row>
        <row r="468">
          <cell r="A468" t="str">
            <v>K&amp;E Legacy, Inc.</v>
          </cell>
        </row>
        <row r="469">
          <cell r="A469" t="str">
            <v>Kato Engineering</v>
          </cell>
        </row>
        <row r="470">
          <cell r="A470" t="str">
            <v>KBRwyle Technology Solutions, LLC</v>
          </cell>
        </row>
        <row r="471">
          <cell r="A471" t="str">
            <v>KD SHIPYARD REPAIRS</v>
          </cell>
        </row>
        <row r="472">
          <cell r="A472" t="str">
            <v>KES, Inc.</v>
          </cell>
        </row>
        <row r="473">
          <cell r="A473" t="str">
            <v>King Technologies, Inc.</v>
          </cell>
        </row>
        <row r="474">
          <cell r="A474" t="str">
            <v>Kingsbury, Inc.</v>
          </cell>
        </row>
        <row r="475">
          <cell r="A475" t="str">
            <v>KITCO Fiber Optics, Inc.</v>
          </cell>
        </row>
        <row r="476">
          <cell r="A476" t="str">
            <v>KLB Enterprises</v>
          </cell>
        </row>
        <row r="477">
          <cell r="A477" t="str">
            <v>Koam Engineering Systems</v>
          </cell>
        </row>
        <row r="478">
          <cell r="A478" t="str">
            <v>Kok &amp; Associates</v>
          </cell>
        </row>
        <row r="479">
          <cell r="A479" t="str">
            <v>Kratos Defense &amp; Security Solutions, Inc.</v>
          </cell>
        </row>
        <row r="480">
          <cell r="A480" t="str">
            <v>KRT, LLC</v>
          </cell>
        </row>
        <row r="481">
          <cell r="A481" t="str">
            <v>kSARIA Corporation</v>
          </cell>
        </row>
        <row r="482">
          <cell r="A482" t="str">
            <v>KTR</v>
          </cell>
        </row>
        <row r="483">
          <cell r="A483" t="str">
            <v>KWK Services, LLC</v>
          </cell>
        </row>
        <row r="484">
          <cell r="A484" t="str">
            <v>L3 Maritime Systems</v>
          </cell>
        </row>
        <row r="485">
          <cell r="A485" t="str">
            <v>L3 Unidyne, Inc.</v>
          </cell>
        </row>
        <row r="486">
          <cell r="A486" t="str">
            <v>L3 Westwood</v>
          </cell>
        </row>
        <row r="487">
          <cell r="A487" t="str">
            <v>L3T PPI</v>
          </cell>
        </row>
        <row r="488">
          <cell r="A488" t="str">
            <v>Lake Shore Systems, Inc.</v>
          </cell>
        </row>
        <row r="489">
          <cell r="A489" t="str">
            <v xml:space="preserve">Lasar Chemicals </v>
          </cell>
        </row>
        <row r="490">
          <cell r="A490" t="str">
            <v>LD WELDING &amp; FABRICATION</v>
          </cell>
        </row>
        <row r="491">
          <cell r="A491" t="str">
            <v>Leidos Innovations Corporation</v>
          </cell>
        </row>
        <row r="492">
          <cell r="A492" t="str">
            <v>Leidos, Inc.</v>
          </cell>
        </row>
        <row r="493">
          <cell r="A493" t="str">
            <v>Leonardo DRS</v>
          </cell>
        </row>
        <row r="494">
          <cell r="A494" t="str">
            <v>Life Cycle Engineering</v>
          </cell>
        </row>
        <row r="495">
          <cell r="A495" t="str">
            <v>Lightspeed Technologies</v>
          </cell>
        </row>
        <row r="496">
          <cell r="A496" t="str">
            <v>Lloyds Register QA</v>
          </cell>
        </row>
        <row r="497">
          <cell r="A497" t="str">
            <v>LM RMS</v>
          </cell>
        </row>
        <row r="498">
          <cell r="A498" t="str">
            <v>LOC Group</v>
          </cell>
        </row>
        <row r="499">
          <cell r="A499" t="str">
            <v>Lockheed Martin</v>
          </cell>
        </row>
        <row r="500">
          <cell r="A500" t="str">
            <v>Logistics Support, Inc.</v>
          </cell>
        </row>
        <row r="501">
          <cell r="A501" t="str">
            <v>LPI Technical Services</v>
          </cell>
        </row>
        <row r="502">
          <cell r="A502" t="str">
            <v>LTS Security</v>
          </cell>
        </row>
        <row r="503">
          <cell r="A503" t="str">
            <v>LUSCA</v>
          </cell>
        </row>
        <row r="504">
          <cell r="A504" t="str">
            <v>Lynxnet, LLC</v>
          </cell>
        </row>
        <row r="505">
          <cell r="A505" t="str">
            <v>Lyon Shipyard</v>
          </cell>
        </row>
        <row r="506">
          <cell r="A506" t="str">
            <v>M&amp;M Cleaning</v>
          </cell>
        </row>
        <row r="507">
          <cell r="A507" t="str">
            <v>M.C. Dean, Inc.</v>
          </cell>
        </row>
        <row r="508">
          <cell r="A508" t="str">
            <v>Macsons, Inc.</v>
          </cell>
        </row>
        <row r="509">
          <cell r="A509" t="str">
            <v>MAETS, Inc.</v>
          </cell>
        </row>
        <row r="510">
          <cell r="A510" t="str">
            <v>Main Industries, Inc.</v>
          </cell>
        </row>
        <row r="511">
          <cell r="A511" t="str">
            <v>Main Squeeze</v>
          </cell>
        </row>
        <row r="512">
          <cell r="A512" t="str">
            <v>Maintenance and Inspection Services, Inc.</v>
          </cell>
        </row>
        <row r="513">
          <cell r="A513" t="str">
            <v>MAN Diesel &amp; Turbo</v>
          </cell>
        </row>
        <row r="514">
          <cell r="A514" t="str">
            <v>MAN Energy Solutions</v>
          </cell>
        </row>
        <row r="515">
          <cell r="A515" t="str">
            <v>ManTech International</v>
          </cell>
        </row>
        <row r="516">
          <cell r="A516" t="str">
            <v>MARCOM Services</v>
          </cell>
        </row>
        <row r="517">
          <cell r="A517" t="str">
            <v>Marine &amp; Industrial Coatings, LLC</v>
          </cell>
        </row>
        <row r="518">
          <cell r="A518" t="str">
            <v>Marine Chemist &amp; Environmental Consultants</v>
          </cell>
        </row>
        <row r="519">
          <cell r="A519" t="str">
            <v>Marine Chemist Atlantic</v>
          </cell>
        </row>
        <row r="520">
          <cell r="A520" t="str">
            <v>Marine Chemist Inspections, Inc.</v>
          </cell>
        </row>
        <row r="521">
          <cell r="A521" t="str">
            <v>Marine Chemist of the Carolinas, Inc.</v>
          </cell>
        </row>
        <row r="522">
          <cell r="A522" t="str">
            <v>Marine Chemist Service, Inc.</v>
          </cell>
        </row>
        <row r="523">
          <cell r="A523" t="str">
            <v>Marine Chemists Tidewater, LLC</v>
          </cell>
        </row>
        <row r="524">
          <cell r="A524" t="str">
            <v>Marine Design Dynamics</v>
          </cell>
        </row>
        <row r="525">
          <cell r="A525" t="str">
            <v>Marine Equipment Supply</v>
          </cell>
        </row>
        <row r="526">
          <cell r="A526" t="str">
            <v>Marine Flooring, LLC</v>
          </cell>
        </row>
        <row r="527">
          <cell r="A527" t="str">
            <v>Marine Industrial Coatings</v>
          </cell>
        </row>
        <row r="528">
          <cell r="A528" t="str">
            <v>Marine Inspections of Tidewater</v>
          </cell>
        </row>
        <row r="529">
          <cell r="A529" t="str">
            <v>Marine Specialty Painting</v>
          </cell>
        </row>
        <row r="530">
          <cell r="A530" t="str">
            <v>Marine Systems Corporation</v>
          </cell>
        </row>
        <row r="531">
          <cell r="A531" t="str">
            <v>Marine Systems, Inc.</v>
          </cell>
        </row>
        <row r="532">
          <cell r="A532" t="str">
            <v>Mariop Blanco Construction</v>
          </cell>
        </row>
        <row r="533">
          <cell r="A533" t="str">
            <v>Maritime Aviation Services</v>
          </cell>
        </row>
        <row r="534">
          <cell r="A534" t="str">
            <v>MARMC</v>
          </cell>
        </row>
        <row r="535">
          <cell r="A535" t="str">
            <v>Maury-Kroll Locksmith</v>
          </cell>
        </row>
        <row r="536">
          <cell r="A536" t="str">
            <v>Maximum Performance Hydraulics</v>
          </cell>
        </row>
        <row r="537">
          <cell r="A537" t="str">
            <v>McKean Defense Group, LLC</v>
          </cell>
        </row>
        <row r="538">
          <cell r="A538" t="str">
            <v>McKee Foods Corporation</v>
          </cell>
        </row>
        <row r="539">
          <cell r="A539" t="str">
            <v>McWane Ductile Ohio</v>
          </cell>
        </row>
        <row r="540">
          <cell r="A540" t="str">
            <v>MDA</v>
          </cell>
        </row>
        <row r="541">
          <cell r="A541" t="str">
            <v>MERRICK GROUP</v>
          </cell>
        </row>
        <row r="542">
          <cell r="A542" t="str">
            <v>MES Rentals</v>
          </cell>
        </row>
        <row r="543">
          <cell r="A543" t="str">
            <v>Metalskills</v>
          </cell>
        </row>
        <row r="544">
          <cell r="A544" t="str">
            <v>MF&amp;B Marine</v>
          </cell>
        </row>
        <row r="545">
          <cell r="A545" t="str">
            <v>MFM Services</v>
          </cell>
        </row>
        <row r="546">
          <cell r="A546" t="str">
            <v>MHI Ship Repair</v>
          </cell>
        </row>
        <row r="547">
          <cell r="A547" t="str">
            <v>MI Technical Solutions, Inc</v>
          </cell>
        </row>
        <row r="548">
          <cell r="A548" t="str">
            <v xml:space="preserve">Mid-Atlantic Marine Cleaning, LLC </v>
          </cell>
        </row>
        <row r="549">
          <cell r="A549" t="str">
            <v>Midé Technology Corporation</v>
          </cell>
        </row>
        <row r="550">
          <cell r="A550" t="str">
            <v>MIKEL INC</v>
          </cell>
        </row>
        <row r="551">
          <cell r="A551" t="str">
            <v>MIL Corp</v>
          </cell>
        </row>
        <row r="552">
          <cell r="A552" t="str">
            <v>MILLER MARINE</v>
          </cell>
        </row>
        <row r="553">
          <cell r="A553" t="str">
            <v>Mills Marine &amp; Ship Repair</v>
          </cell>
        </row>
        <row r="554">
          <cell r="A554" t="str">
            <v>Mitre Corporation</v>
          </cell>
        </row>
        <row r="555">
          <cell r="A555" t="str">
            <v>Mobile Mini Solutions</v>
          </cell>
        </row>
        <row r="556">
          <cell r="A556" t="str">
            <v>Mobius Consulting</v>
          </cell>
        </row>
        <row r="557">
          <cell r="A557" t="str">
            <v>Modern Technology Solutions, Inc.</v>
          </cell>
        </row>
        <row r="558">
          <cell r="A558" t="str">
            <v>Molagik Welding Experts, LLC</v>
          </cell>
        </row>
        <row r="559">
          <cell r="A559" t="str">
            <v>Moody Marine Service</v>
          </cell>
        </row>
        <row r="560">
          <cell r="A560" t="str">
            <v>Moran Environmental recovery</v>
          </cell>
        </row>
        <row r="561">
          <cell r="A561" t="str">
            <v>Motor Services Hugo Stamp, Inc.</v>
          </cell>
        </row>
        <row r="562">
          <cell r="A562" t="str">
            <v>Motorola Solutions</v>
          </cell>
        </row>
        <row r="563">
          <cell r="A563" t="str">
            <v>MPR Associates, Inc.</v>
          </cell>
        </row>
        <row r="564">
          <cell r="A564" t="str">
            <v>MSC</v>
          </cell>
        </row>
        <row r="565">
          <cell r="A565" t="str">
            <v>NAG Marine</v>
          </cell>
        </row>
        <row r="566">
          <cell r="A566" t="str">
            <v>National Museum of the Marine Corps</v>
          </cell>
        </row>
        <row r="567">
          <cell r="A567" t="str">
            <v>Nationwide Skilled Trades</v>
          </cell>
        </row>
        <row r="568">
          <cell r="A568" t="str">
            <v>NAV Systems, Inc.</v>
          </cell>
        </row>
        <row r="569">
          <cell r="A569" t="str">
            <v>NAVAIR</v>
          </cell>
        </row>
        <row r="570">
          <cell r="A570" t="str">
            <v>Naval Research Laboratory</v>
          </cell>
        </row>
        <row r="571">
          <cell r="A571" t="str">
            <v>Naval Sea Logistics Center</v>
          </cell>
        </row>
        <row r="572">
          <cell r="A572" t="str">
            <v>NAVFAC MIDLANT</v>
          </cell>
        </row>
        <row r="573">
          <cell r="A573" t="str">
            <v>NAVIFOR</v>
          </cell>
        </row>
        <row r="574">
          <cell r="A574" t="str">
            <v>NAVSEA</v>
          </cell>
        </row>
        <row r="575">
          <cell r="A575" t="str">
            <v>NAVSUP</v>
          </cell>
        </row>
        <row r="576">
          <cell r="A576" t="str">
            <v xml:space="preserve">NAVSUP FLC </v>
          </cell>
        </row>
        <row r="577">
          <cell r="A577" t="str">
            <v>Navy</v>
          </cell>
        </row>
        <row r="578">
          <cell r="A578" t="str">
            <v>Navy Exchange Vending</v>
          </cell>
        </row>
        <row r="579">
          <cell r="A579" t="str">
            <v>NAWCAD</v>
          </cell>
        </row>
        <row r="580">
          <cell r="A580" t="str">
            <v>NBG-2</v>
          </cell>
        </row>
        <row r="581">
          <cell r="A581" t="str">
            <v>NCDOC</v>
          </cell>
        </row>
        <row r="582">
          <cell r="A582" t="str">
            <v>NDI Engineering Company</v>
          </cell>
        </row>
        <row r="583">
          <cell r="A583" t="str">
            <v>NELO</v>
          </cell>
        </row>
        <row r="584">
          <cell r="A584" t="str">
            <v xml:space="preserve">Nelson Industrial Services, Inc. </v>
          </cell>
        </row>
        <row r="585">
          <cell r="A585" t="str">
            <v>NEPMU-2</v>
          </cell>
        </row>
        <row r="586">
          <cell r="A586" t="str">
            <v>Nestle Professional Vitality</v>
          </cell>
        </row>
        <row r="587">
          <cell r="A587" t="str">
            <v>Network Industries</v>
          </cell>
        </row>
        <row r="588">
          <cell r="A588" t="str">
            <v>New Directions Technologies, Inc.</v>
          </cell>
        </row>
        <row r="589">
          <cell r="A589" t="str">
            <v>NEXCOM</v>
          </cell>
        </row>
        <row r="590">
          <cell r="A590" t="str">
            <v>NGTS</v>
          </cell>
        </row>
        <row r="591">
          <cell r="A591" t="str">
            <v>NHRC</v>
          </cell>
        </row>
        <row r="592">
          <cell r="A592" t="str">
            <v>NIOC</v>
          </cell>
        </row>
        <row r="593">
          <cell r="A593" t="str">
            <v>NIWC</v>
          </cell>
        </row>
        <row r="594">
          <cell r="A594" t="str">
            <v>NIWC Atlantic</v>
          </cell>
        </row>
        <row r="595">
          <cell r="A595" t="str">
            <v>NIWC Pacific</v>
          </cell>
        </row>
        <row r="596">
          <cell r="A596" t="str">
            <v>NIWTG Norfolk</v>
          </cell>
        </row>
        <row r="597">
          <cell r="A597" t="str">
            <v>NNSY</v>
          </cell>
        </row>
        <row r="598">
          <cell r="A598" t="str">
            <v>NOLNACS Marine, LLC</v>
          </cell>
        </row>
        <row r="599">
          <cell r="A599" t="str">
            <v>Norfolk Coating Services</v>
          </cell>
        </row>
        <row r="600">
          <cell r="A600" t="str">
            <v>North Pacific Crane</v>
          </cell>
        </row>
        <row r="601">
          <cell r="A601" t="str">
            <v>Northrop Grumman Corporation</v>
          </cell>
        </row>
        <row r="602">
          <cell r="A602" t="str">
            <v>Norton Sandblasting Equipment</v>
          </cell>
        </row>
        <row r="603">
          <cell r="A603" t="str">
            <v>NSC Technologies</v>
          </cell>
        </row>
        <row r="604">
          <cell r="A604" t="str">
            <v>NSSPlus, Inc.</v>
          </cell>
        </row>
        <row r="605">
          <cell r="A605" t="str">
            <v>NSWC</v>
          </cell>
        </row>
        <row r="606">
          <cell r="A606" t="str">
            <v>NSWC Corona</v>
          </cell>
        </row>
        <row r="607">
          <cell r="A607" t="str">
            <v>NSWC Crane</v>
          </cell>
        </row>
        <row r="608">
          <cell r="A608" t="str">
            <v>NSWC IHD</v>
          </cell>
        </row>
        <row r="609">
          <cell r="A609" t="str">
            <v>NSWC IHEODTD</v>
          </cell>
        </row>
        <row r="610">
          <cell r="A610" t="str">
            <v>NSWC PCD</v>
          </cell>
        </row>
        <row r="611">
          <cell r="A611" t="str">
            <v>NSWC PHD</v>
          </cell>
        </row>
        <row r="612">
          <cell r="A612" t="str">
            <v>NSWCCD</v>
          </cell>
        </row>
        <row r="613">
          <cell r="A613" t="str">
            <v>NSWCDD</v>
          </cell>
        </row>
        <row r="614">
          <cell r="A614" t="str">
            <v>NSWCDD DNA</v>
          </cell>
        </row>
        <row r="615">
          <cell r="A615" t="str">
            <v>NSWCPD</v>
          </cell>
        </row>
        <row r="616">
          <cell r="A616" t="str">
            <v>NTI Offshore Services</v>
          </cell>
        </row>
        <row r="617">
          <cell r="A617" t="str">
            <v>NUWC</v>
          </cell>
        </row>
        <row r="618">
          <cell r="A618" t="str">
            <v>NUWC Keyport</v>
          </cell>
        </row>
        <row r="619">
          <cell r="A619" t="str">
            <v>NUWC KYPT</v>
          </cell>
        </row>
        <row r="620">
          <cell r="A620" t="str">
            <v>NUWC Newport</v>
          </cell>
        </row>
        <row r="621">
          <cell r="A621" t="str">
            <v>Oceaneering International, Inc.</v>
          </cell>
        </row>
        <row r="622">
          <cell r="A622" t="str">
            <v>ODME Solutions</v>
          </cell>
        </row>
        <row r="623">
          <cell r="A623" t="str">
            <v>Oldenburg Group, Inc.</v>
          </cell>
        </row>
        <row r="624">
          <cell r="A624" t="str">
            <v>Omega Marine Refrigeration</v>
          </cell>
        </row>
        <row r="625">
          <cell r="A625" t="str">
            <v>OMNITEC Solutions, Inc.</v>
          </cell>
        </row>
        <row r="626">
          <cell r="A626" t="str">
            <v>Onyx Technical Services, Inc.</v>
          </cell>
        </row>
        <row r="627">
          <cell r="A627" t="str">
            <v>Origin Metrology Group</v>
          </cell>
        </row>
        <row r="628">
          <cell r="A628" t="str">
            <v>Orion Solutions, LLC</v>
          </cell>
        </row>
        <row r="629">
          <cell r="A629" t="str">
            <v>OSHA</v>
          </cell>
        </row>
        <row r="630">
          <cell r="A630" t="str">
            <v>Otto Engineering</v>
          </cell>
        </row>
        <row r="631">
          <cell r="A631" t="str">
            <v>Overhead Door Co.</v>
          </cell>
        </row>
        <row r="632">
          <cell r="A632" t="str">
            <v>Overland Solutions/EXL</v>
          </cell>
        </row>
        <row r="633">
          <cell r="A633" t="str">
            <v>Owlstone, Inc.</v>
          </cell>
        </row>
        <row r="634">
          <cell r="A634" t="str">
            <v>PacOrd, Inc.</v>
          </cell>
        </row>
        <row r="635">
          <cell r="A635" t="str">
            <v>PAE</v>
          </cell>
        </row>
        <row r="636">
          <cell r="A636" t="str">
            <v>Paige Decking</v>
          </cell>
        </row>
        <row r="637">
          <cell r="A637" t="str">
            <v>PaR Marine Services</v>
          </cell>
        </row>
        <row r="638">
          <cell r="A638" t="str">
            <v>Paragon Force, Inc.</v>
          </cell>
        </row>
        <row r="639">
          <cell r="A639" t="str">
            <v>Parasense, Inc.</v>
          </cell>
        </row>
        <row r="640">
          <cell r="A640" t="str">
            <v>Parsons</v>
          </cell>
        </row>
        <row r="641">
          <cell r="A641" t="str">
            <v>Patricio Enterprises, Inc.</v>
          </cell>
        </row>
        <row r="642">
          <cell r="A642" t="str">
            <v>PCE</v>
          </cell>
        </row>
        <row r="643">
          <cell r="A643" t="str">
            <v>PDS Tech</v>
          </cell>
        </row>
        <row r="644">
          <cell r="A644" t="str">
            <v>Peiffer Machine Services</v>
          </cell>
        </row>
        <row r="645">
          <cell r="A645" t="str">
            <v>PEO IWS</v>
          </cell>
        </row>
        <row r="646">
          <cell r="A646" t="str">
            <v>PEOPLE READY</v>
          </cell>
        </row>
        <row r="647">
          <cell r="A647" t="str">
            <v>PepsiCo</v>
          </cell>
        </row>
        <row r="648">
          <cell r="A648" t="str">
            <v>Peraton</v>
          </cell>
        </row>
        <row r="649">
          <cell r="A649" t="str">
            <v>PGFM Solutions</v>
          </cell>
        </row>
        <row r="650">
          <cell r="A650" t="str">
            <v>Philadelphia Gear</v>
          </cell>
        </row>
        <row r="651">
          <cell r="A651" t="str">
            <v>Phoenix International Holdings, Inc.</v>
          </cell>
        </row>
        <row r="652">
          <cell r="A652" t="str">
            <v>Plastocor, Inc.</v>
          </cell>
        </row>
        <row r="653">
          <cell r="A653" t="str">
            <v>Platinum Contracting Group, LLC</v>
          </cell>
        </row>
        <row r="654">
          <cell r="A654" t="str">
            <v>Platinum Scaffolding</v>
          </cell>
        </row>
        <row r="655">
          <cell r="A655" t="str">
            <v>Platinum Specialty Services</v>
          </cell>
        </row>
        <row r="656">
          <cell r="A656" t="str">
            <v>PLD Mechanics</v>
          </cell>
        </row>
        <row r="657">
          <cell r="A657" t="str">
            <v>Plexus</v>
          </cell>
        </row>
        <row r="658">
          <cell r="A658" t="str">
            <v>PNSY</v>
          </cell>
        </row>
        <row r="659">
          <cell r="A659" t="str">
            <v>Polygon</v>
          </cell>
        </row>
        <row r="660">
          <cell r="A660" t="str">
            <v>Power Mechanical, Inc.</v>
          </cell>
        </row>
        <row r="661">
          <cell r="A661" t="str">
            <v>PPG Industries, Inc.</v>
          </cell>
        </row>
        <row r="662">
          <cell r="A662" t="str">
            <v>PR International Piping System</v>
          </cell>
        </row>
        <row r="663">
          <cell r="A663" t="str">
            <v>Precise Systems</v>
          </cell>
        </row>
        <row r="664">
          <cell r="A664" t="str">
            <v>Premier Solutions</v>
          </cell>
        </row>
        <row r="665">
          <cell r="A665" t="str">
            <v>PRILLAMAN'S CRANE &amp; RIGGING INC</v>
          </cell>
        </row>
        <row r="666">
          <cell r="A666" t="str">
            <v>Priority Staffing</v>
          </cell>
        </row>
        <row r="667">
          <cell r="A667" t="str">
            <v>Prism Maritime, LLC</v>
          </cell>
        </row>
        <row r="668">
          <cell r="A668" t="str">
            <v>ProActive Technologies</v>
          </cell>
        </row>
        <row r="669">
          <cell r="A669" t="str">
            <v>Progressive Rail Services</v>
          </cell>
        </row>
        <row r="670">
          <cell r="A670" t="str">
            <v>Project Management Solutions Group</v>
          </cell>
        </row>
        <row r="671">
          <cell r="A671" t="str">
            <v>Propulsion Systems, Inc</v>
          </cell>
        </row>
        <row r="672">
          <cell r="A672" t="str">
            <v>PSNS &amp; IMF</v>
          </cell>
        </row>
        <row r="673">
          <cell r="A673" t="str">
            <v>Q.E.D. Systems, Inc.</v>
          </cell>
        </row>
        <row r="674">
          <cell r="A674" t="str">
            <v>Quadrant Engineering Plastic Products</v>
          </cell>
        </row>
        <row r="675">
          <cell r="A675" t="str">
            <v>Quality Coatings of VA</v>
          </cell>
        </row>
        <row r="676">
          <cell r="A676" t="str">
            <v>Quality Innovative Solutions</v>
          </cell>
        </row>
        <row r="677">
          <cell r="A677" t="str">
            <v>Quality Marine Services, LLC</v>
          </cell>
        </row>
        <row r="678">
          <cell r="A678" t="str">
            <v>Quality Support, Inc.</v>
          </cell>
        </row>
        <row r="679">
          <cell r="A679" t="str">
            <v>R&amp;P Technologies</v>
          </cell>
        </row>
        <row r="680">
          <cell r="A680" t="str">
            <v>Rapid Deployable Systems, Inc.</v>
          </cell>
        </row>
        <row r="681">
          <cell r="A681" t="str">
            <v>Rapid Prep</v>
          </cell>
        </row>
        <row r="682">
          <cell r="A682" t="str">
            <v>Rayco Supply, Inc</v>
          </cell>
        </row>
        <row r="683">
          <cell r="A683" t="str">
            <v>Raytheon</v>
          </cell>
        </row>
        <row r="684">
          <cell r="A684" t="str">
            <v>Resource Controls</v>
          </cell>
        </row>
        <row r="685">
          <cell r="A685" t="str">
            <v>Ricci Repair Service</v>
          </cell>
        </row>
        <row r="686">
          <cell r="A686" t="str">
            <v>Riggins Company</v>
          </cell>
        </row>
        <row r="687">
          <cell r="A687" t="str">
            <v xml:space="preserve">Rite Solutions </v>
          </cell>
        </row>
        <row r="688">
          <cell r="A688" t="str">
            <v>Rix Industries</v>
          </cell>
        </row>
        <row r="689">
          <cell r="A689" t="str">
            <v>Roberts Oxygen</v>
          </cell>
        </row>
        <row r="690">
          <cell r="A690" t="str">
            <v xml:space="preserve">ROBKO Marine, LLC </v>
          </cell>
        </row>
        <row r="691">
          <cell r="A691" t="str">
            <v>Rockwell Collins</v>
          </cell>
        </row>
        <row r="692">
          <cell r="A692" t="str">
            <v>Rocky Mountain Hydrostatics</v>
          </cell>
        </row>
        <row r="693">
          <cell r="A693" t="str">
            <v>Rollout Systems</v>
          </cell>
        </row>
        <row r="694">
          <cell r="A694" t="str">
            <v>Rolls-Royce</v>
          </cell>
        </row>
        <row r="695">
          <cell r="A695" t="str">
            <v>ROMULUS</v>
          </cell>
        </row>
        <row r="696">
          <cell r="A696" t="str">
            <v>RSL Fiber Systems</v>
          </cell>
        </row>
        <row r="697">
          <cell r="A697" t="str">
            <v>Ryder</v>
          </cell>
        </row>
        <row r="698">
          <cell r="A698" t="str">
            <v>RYDER SERVICES</v>
          </cell>
        </row>
        <row r="699">
          <cell r="A699" t="str">
            <v>Sabre Sytems, Inc.</v>
          </cell>
        </row>
        <row r="700">
          <cell r="A700" t="str">
            <v>Safeware</v>
          </cell>
        </row>
        <row r="701">
          <cell r="A701" t="str">
            <v>Safway Services, LLC</v>
          </cell>
        </row>
        <row r="702">
          <cell r="A702" t="str">
            <v>SAIC</v>
          </cell>
        </row>
        <row r="703">
          <cell r="A703" t="str">
            <v>SAUER USA</v>
          </cell>
        </row>
        <row r="704">
          <cell r="A704" t="str">
            <v>Scaffolding Solutions, LLC</v>
          </cell>
        </row>
        <row r="705">
          <cell r="A705" t="str">
            <v>Scan Pacific Northwest, LLC</v>
          </cell>
        </row>
        <row r="706">
          <cell r="A706" t="str">
            <v>SCCI</v>
          </cell>
        </row>
        <row r="707">
          <cell r="A707" t="str">
            <v>Schoellhorn-Albrecht Machine Co., Inc.</v>
          </cell>
        </row>
        <row r="708">
          <cell r="A708" t="str">
            <v xml:space="preserve">Scientific Research Corporation </v>
          </cell>
        </row>
        <row r="709">
          <cell r="A709" t="str">
            <v>Scientific Technical, Inc.</v>
          </cell>
        </row>
        <row r="710">
          <cell r="A710" t="str">
            <v>Scurlock Electric</v>
          </cell>
        </row>
        <row r="711">
          <cell r="A711" t="str">
            <v>Sea Marine LLC</v>
          </cell>
        </row>
        <row r="712">
          <cell r="A712" t="str">
            <v>Seager Mechanical Systems</v>
          </cell>
        </row>
        <row r="713">
          <cell r="A713" t="str">
            <v>Seager Mechanical Systems, LLC</v>
          </cell>
        </row>
        <row r="714">
          <cell r="A714" t="str">
            <v>Seaside Staffing</v>
          </cell>
        </row>
        <row r="715">
          <cell r="A715" t="str">
            <v>Seaward Marine Services, LLC</v>
          </cell>
        </row>
        <row r="716">
          <cell r="A716" t="str">
            <v>SEMAC</v>
          </cell>
        </row>
        <row r="717">
          <cell r="A717" t="str">
            <v>Sentek Global</v>
          </cell>
        </row>
        <row r="718">
          <cell r="A718" t="str">
            <v>SENTEL</v>
          </cell>
        </row>
        <row r="719">
          <cell r="A719" t="str">
            <v>Serco, Inc.</v>
          </cell>
        </row>
        <row r="720">
          <cell r="A720" t="str">
            <v>SGT Dresser-Rand</v>
          </cell>
        </row>
        <row r="721">
          <cell r="A721" t="str">
            <v>Sherwin-Williams</v>
          </cell>
        </row>
        <row r="722">
          <cell r="A722" t="str">
            <v>Shipboard Electrical &amp; Air, Inc.</v>
          </cell>
        </row>
        <row r="723">
          <cell r="A723" t="str">
            <v>Ships Machinery</v>
          </cell>
        </row>
        <row r="724">
          <cell r="A724" t="str">
            <v>Shipyard Engineering, LLC</v>
          </cell>
        </row>
        <row r="725">
          <cell r="A725" t="str">
            <v>Shipyard Staffing</v>
          </cell>
        </row>
        <row r="726">
          <cell r="A726" t="str">
            <v>Signal Administration</v>
          </cell>
        </row>
        <row r="727">
          <cell r="A727" t="str">
            <v>Simmons Heating &amp; Cooling</v>
          </cell>
        </row>
        <row r="728">
          <cell r="A728" t="str">
            <v>SKILLBRIDGE</v>
          </cell>
        </row>
        <row r="729">
          <cell r="A729" t="str">
            <v>Smiths Detection</v>
          </cell>
        </row>
        <row r="730">
          <cell r="A730" t="str">
            <v>Society for Protective Coatings</v>
          </cell>
        </row>
        <row r="731">
          <cell r="A731" t="str">
            <v>Solute</v>
          </cell>
        </row>
        <row r="732">
          <cell r="A732" t="str">
            <v>Sonalysts, Inc.</v>
          </cell>
        </row>
        <row r="733">
          <cell r="A733" t="str">
            <v>Sons Marine &amp; Industrial</v>
          </cell>
        </row>
        <row r="734">
          <cell r="A734" t="str">
            <v>SONS Marine &amp; Industrial Inc.</v>
          </cell>
        </row>
        <row r="735">
          <cell r="A735" t="str">
            <v>South Bay Industries</v>
          </cell>
        </row>
        <row r="736">
          <cell r="A736" t="str">
            <v>Southcoast Welding &amp; Manufacturing, LLC</v>
          </cell>
        </row>
        <row r="737">
          <cell r="A737" t="str">
            <v>Southern Staffing Solutions, LLC</v>
          </cell>
        </row>
        <row r="738">
          <cell r="A738" t="str">
            <v>Spalding Consulting, Inc.</v>
          </cell>
        </row>
        <row r="739">
          <cell r="A739" t="str">
            <v>SPAWAR</v>
          </cell>
        </row>
        <row r="740">
          <cell r="A740" t="str">
            <v>Specialty Chemical</v>
          </cell>
        </row>
        <row r="741">
          <cell r="A741" t="str">
            <v>Specialty Marine, Inc.</v>
          </cell>
        </row>
        <row r="742">
          <cell r="A742" t="str">
            <v>Spradlin's Suppression Services, LLC</v>
          </cell>
        </row>
        <row r="743">
          <cell r="A743" t="str">
            <v>SRA International, Inc.</v>
          </cell>
        </row>
        <row r="744">
          <cell r="A744" t="str">
            <v>SRC, Inc.</v>
          </cell>
        </row>
        <row r="745">
          <cell r="A745" t="str">
            <v>Standard Calibrations, Inc.</v>
          </cell>
        </row>
        <row r="746">
          <cell r="A746" t="str">
            <v>Steward Machine</v>
          </cell>
        </row>
        <row r="747">
          <cell r="A747" t="str">
            <v>STF, Ltd</v>
          </cell>
        </row>
        <row r="748">
          <cell r="A748" t="str">
            <v>Stimulus Engineering Service, Inc.</v>
          </cell>
        </row>
        <row r="749">
          <cell r="A749" t="str">
            <v>Strike Group, LLC</v>
          </cell>
        </row>
        <row r="750">
          <cell r="A750" t="str">
            <v>Structural Ship Repair Corporation</v>
          </cell>
        </row>
        <row r="751">
          <cell r="A751" t="str">
            <v>Structure Repair Service LLC</v>
          </cell>
        </row>
        <row r="752">
          <cell r="A752" t="str">
            <v>Summit Marine Services</v>
          </cell>
        </row>
        <row r="753">
          <cell r="A753" t="str">
            <v>Sunbelt Rentals, Inc.</v>
          </cell>
        </row>
        <row r="754">
          <cell r="A754" t="str">
            <v>Super Systems, Inc.</v>
          </cell>
        </row>
        <row r="755">
          <cell r="A755" t="str">
            <v>Superior Marine Solutions, LLC</v>
          </cell>
        </row>
        <row r="756">
          <cell r="A756" t="str">
            <v>Supreme Integrated Technology, Inc.</v>
          </cell>
        </row>
        <row r="757">
          <cell r="A757" t="str">
            <v>SUPSHIP</v>
          </cell>
        </row>
        <row r="758">
          <cell r="A758" t="str">
            <v>Surface Preparation &amp; Coatings</v>
          </cell>
        </row>
        <row r="759">
          <cell r="A759" t="str">
            <v>Surface Technologies Corporation</v>
          </cell>
        </row>
        <row r="760">
          <cell r="A760" t="str">
            <v>SURFLANT</v>
          </cell>
        </row>
        <row r="761">
          <cell r="A761" t="str">
            <v>SURFMEPP</v>
          </cell>
        </row>
        <row r="762">
          <cell r="A762" t="str">
            <v>Surge Force, LLC</v>
          </cell>
        </row>
        <row r="763">
          <cell r="A763" t="str">
            <v>Tactical Engineering &amp; Analysis, Inc.</v>
          </cell>
        </row>
        <row r="764">
          <cell r="A764" t="str">
            <v>Talon Contracting</v>
          </cell>
        </row>
        <row r="765">
          <cell r="A765" t="str">
            <v>TASC Technical Services</v>
          </cell>
        </row>
        <row r="766">
          <cell r="A766" t="str">
            <v>TC Defense</v>
          </cell>
        </row>
        <row r="767">
          <cell r="A767" t="str">
            <v>TCI Mechanical</v>
          </cell>
        </row>
        <row r="768">
          <cell r="A768" t="str">
            <v>TDI TECH</v>
          </cell>
        </row>
        <row r="769">
          <cell r="A769" t="str">
            <v>Team Industrial Services</v>
          </cell>
        </row>
        <row r="770">
          <cell r="A770" t="str">
            <v>Tech Marine Business</v>
          </cell>
        </row>
        <row r="771">
          <cell r="A771" t="str">
            <v>TechComp</v>
          </cell>
        </row>
        <row r="772">
          <cell r="A772" t="str">
            <v>Technology Management Group</v>
          </cell>
        </row>
        <row r="773">
          <cell r="A773" t="str">
            <v>Technology Service Corporation</v>
          </cell>
        </row>
        <row r="774">
          <cell r="A774" t="str">
            <v>Tecnico Corporation</v>
          </cell>
        </row>
        <row r="775">
          <cell r="A775" t="str">
            <v>The A Team Ship Repair &amp; Fabrication, Corp.</v>
          </cell>
        </row>
        <row r="776">
          <cell r="A776" t="str">
            <v>The APM Group</v>
          </cell>
        </row>
        <row r="777">
          <cell r="A777" t="str">
            <v>The Columbia Group, Inc.</v>
          </cell>
        </row>
        <row r="778">
          <cell r="A778" t="str">
            <v>The Entwistle Co.</v>
          </cell>
        </row>
        <row r="779">
          <cell r="A779" t="str">
            <v>The GBS Group</v>
          </cell>
        </row>
        <row r="780">
          <cell r="A780" t="str">
            <v>The Highland Consulting Group</v>
          </cell>
        </row>
        <row r="781">
          <cell r="A781" t="str">
            <v>The Kenific group</v>
          </cell>
        </row>
        <row r="782">
          <cell r="A782" t="str">
            <v>The McHenry Management Group</v>
          </cell>
        </row>
        <row r="783">
          <cell r="A783" t="str">
            <v>The MIL Corporation</v>
          </cell>
        </row>
        <row r="784">
          <cell r="A784" t="str">
            <v>The Priority Group</v>
          </cell>
        </row>
        <row r="785">
          <cell r="A785" t="str">
            <v>The Source</v>
          </cell>
        </row>
        <row r="786">
          <cell r="A786" t="str">
            <v>The Timken Company</v>
          </cell>
        </row>
        <row r="787">
          <cell r="A787" t="str">
            <v>The Warehouse Rentals and Supplies</v>
          </cell>
        </row>
        <row r="788">
          <cell r="A788" t="str">
            <v>Thermal Spray Solutions, Inc.</v>
          </cell>
        </row>
        <row r="789">
          <cell r="A789" t="str">
            <v>ThermalStare, LLC</v>
          </cell>
        </row>
        <row r="790">
          <cell r="A790" t="str">
            <v>Thermcor, Inc.</v>
          </cell>
        </row>
        <row r="791">
          <cell r="A791" t="str">
            <v>Thor Solutions, LLC</v>
          </cell>
        </row>
        <row r="792">
          <cell r="A792" t="str">
            <v>Tidal Corrosion Services</v>
          </cell>
        </row>
        <row r="793">
          <cell r="A793" t="str">
            <v>Tidewater Lock &amp; Key</v>
          </cell>
        </row>
        <row r="794">
          <cell r="A794" t="str">
            <v>Tidewater Staffing</v>
          </cell>
        </row>
        <row r="795">
          <cell r="A795" t="str">
            <v>Titan Talent Development, LLC</v>
          </cell>
        </row>
        <row r="796">
          <cell r="A796" t="str">
            <v>Titanium Cobra Solutions, LLC</v>
          </cell>
        </row>
        <row r="797">
          <cell r="A797" t="str">
            <v>TKS Scaffold</v>
          </cell>
        </row>
        <row r="798">
          <cell r="A798" t="str">
            <v>TMG2</v>
          </cell>
        </row>
        <row r="799">
          <cell r="A799" t="str">
            <v>TMMG</v>
          </cell>
        </row>
        <row r="800">
          <cell r="A800" t="str">
            <v>TOBYHANNA ARMY DEPOT</v>
          </cell>
        </row>
        <row r="801">
          <cell r="A801" t="str">
            <v>Trade Team</v>
          </cell>
        </row>
        <row r="802">
          <cell r="A802" t="str">
            <v>Tradesmen International</v>
          </cell>
        </row>
        <row r="803">
          <cell r="A803" t="str">
            <v>Training Modernization Group</v>
          </cell>
        </row>
        <row r="804">
          <cell r="A804" t="str">
            <v>Tri Star Engineering</v>
          </cell>
        </row>
        <row r="805">
          <cell r="A805" t="str">
            <v>Trident Marine</v>
          </cell>
        </row>
        <row r="806">
          <cell r="A806" t="str">
            <v>Trident Maritime Systems</v>
          </cell>
        </row>
        <row r="807">
          <cell r="A807" t="str">
            <v>Tridentis, LLC</v>
          </cell>
        </row>
        <row r="808">
          <cell r="A808" t="str">
            <v>Trillium</v>
          </cell>
        </row>
        <row r="809">
          <cell r="A809" t="str">
            <v>Tri-Marine Electrical Services Corp</v>
          </cell>
        </row>
        <row r="810">
          <cell r="A810" t="str">
            <v>Truck Refrigeration Repair, Inc.</v>
          </cell>
        </row>
        <row r="811">
          <cell r="A811" t="str">
            <v>Truestone, LLC</v>
          </cell>
        </row>
        <row r="812">
          <cell r="A812" t="str">
            <v>Trusted Solutions Group</v>
          </cell>
        </row>
        <row r="813">
          <cell r="A813" t="str">
            <v>TSCHR</v>
          </cell>
        </row>
        <row r="814">
          <cell r="A814" t="str">
            <v>T-Solutions, Inc.</v>
          </cell>
        </row>
        <row r="815">
          <cell r="A815" t="str">
            <v>TST Defense</v>
          </cell>
        </row>
        <row r="816">
          <cell r="A816" t="str">
            <v>Tube-Mac Industries, Inc.</v>
          </cell>
        </row>
        <row r="817">
          <cell r="A817" t="str">
            <v>Tweeds</v>
          </cell>
        </row>
        <row r="818">
          <cell r="A818" t="str">
            <v>Twin Imaging</v>
          </cell>
        </row>
        <row r="819">
          <cell r="A819" t="str">
            <v>U.S. Army</v>
          </cell>
        </row>
        <row r="820">
          <cell r="A820" t="str">
            <v>U.S. Marine Corps</v>
          </cell>
        </row>
        <row r="821">
          <cell r="A821" t="str">
            <v>U.S. Naval Plumbing</v>
          </cell>
        </row>
        <row r="822">
          <cell r="A822" t="str">
            <v>U.S. Navy</v>
          </cell>
        </row>
        <row r="823">
          <cell r="A823" t="str">
            <v>UHP Projects</v>
          </cell>
        </row>
        <row r="824">
          <cell r="A824" t="str">
            <v>ULG Marine</v>
          </cell>
        </row>
        <row r="825">
          <cell r="A825" t="str">
            <v>Ultra EMS</v>
          </cell>
        </row>
        <row r="826">
          <cell r="A826" t="str">
            <v>United Mechanical &amp; Flushing Specialists</v>
          </cell>
        </row>
        <row r="827">
          <cell r="A827" t="str">
            <v>United States Navy Fleet and Family Support</v>
          </cell>
        </row>
        <row r="828">
          <cell r="A828" t="str">
            <v>United Support Services, Inc.</v>
          </cell>
        </row>
        <row r="829">
          <cell r="A829" t="str">
            <v>URS Federal Services</v>
          </cell>
        </row>
        <row r="830">
          <cell r="A830" t="str">
            <v>USFFC</v>
          </cell>
        </row>
        <row r="831">
          <cell r="A831" t="str">
            <v>USNRC</v>
          </cell>
        </row>
        <row r="832">
          <cell r="A832" t="str">
            <v>Valkyrie Enterprises</v>
          </cell>
        </row>
        <row r="833">
          <cell r="A833" t="str">
            <v>Vanwin Coatings</v>
          </cell>
        </row>
        <row r="834">
          <cell r="A834" t="str">
            <v>Varley Group</v>
          </cell>
        </row>
        <row r="835">
          <cell r="A835" t="str">
            <v>Vectrus Systems Corporation</v>
          </cell>
        </row>
        <row r="836">
          <cell r="A836" t="str">
            <v>Venture Dynamics</v>
          </cell>
        </row>
        <row r="837">
          <cell r="A837" t="str">
            <v>Versability Resources</v>
          </cell>
        </row>
        <row r="838">
          <cell r="A838" t="str">
            <v>Vertical Horizon Marine, LLC</v>
          </cell>
        </row>
        <row r="839">
          <cell r="A839" t="str">
            <v>Vigor Shipyard</v>
          </cell>
        </row>
        <row r="840">
          <cell r="A840" t="str">
            <v>Virginia Equipment Rentals</v>
          </cell>
        </row>
        <row r="841">
          <cell r="A841" t="str">
            <v>Vision Point Systems, Inc.</v>
          </cell>
        </row>
        <row r="842">
          <cell r="A842" t="str">
            <v>Vitality Food</v>
          </cell>
        </row>
        <row r="843">
          <cell r="A843" t="str">
            <v>VOLT</v>
          </cell>
        </row>
        <row r="844">
          <cell r="A844" t="str">
            <v>VSC Fire &amp; Security</v>
          </cell>
        </row>
        <row r="845">
          <cell r="A845" t="str">
            <v>Vsolvit, LLC</v>
          </cell>
        </row>
        <row r="846">
          <cell r="A846" t="str">
            <v>VSP Technologies</v>
          </cell>
        </row>
        <row r="847">
          <cell r="A847" t="str">
            <v>VT Milcom, Inc.</v>
          </cell>
        </row>
        <row r="848">
          <cell r="A848" t="str">
            <v>W. F. Magann Corp.</v>
          </cell>
        </row>
        <row r="849">
          <cell r="A849" t="str">
            <v>W.O. Grubb Crane Rentals</v>
          </cell>
        </row>
        <row r="850">
          <cell r="A850" t="str">
            <v>W.O. GRUBB STEEL ERECTION</v>
          </cell>
        </row>
        <row r="851">
          <cell r="A851" t="str">
            <v>Walashek Industrial &amp; Marine, Inc.</v>
          </cell>
        </row>
        <row r="852">
          <cell r="A852" t="str">
            <v>Walz &amp; Krenzer, Inc.</v>
          </cell>
        </row>
        <row r="853">
          <cell r="A853" t="str">
            <v>Wartsila Defense, Inc.</v>
          </cell>
        </row>
        <row r="854">
          <cell r="A854" t="str">
            <v>Water Weights, Inc.</v>
          </cell>
        </row>
        <row r="855">
          <cell r="A855" t="str">
            <v>WCS Quality</v>
          </cell>
        </row>
        <row r="856">
          <cell r="A856" t="str">
            <v>Welco Craftsmen, Inc.</v>
          </cell>
        </row>
        <row r="857">
          <cell r="A857" t="str">
            <v>West Coast Wire Rope</v>
          </cell>
        </row>
        <row r="858">
          <cell r="A858" t="str">
            <v>Western Branch Diesel</v>
          </cell>
        </row>
        <row r="859">
          <cell r="A859" t="str">
            <v>Whitetail Trucking, Inc.</v>
          </cell>
        </row>
        <row r="860">
          <cell r="A860" t="str">
            <v>Whitman, Requardt &amp; Associates, LLP</v>
          </cell>
        </row>
        <row r="861">
          <cell r="A861" t="str">
            <v>WILSON PIPE &amp; FABRICATION</v>
          </cell>
        </row>
        <row r="862">
          <cell r="A862" t="str">
            <v>Wolseley Industrial</v>
          </cell>
        </row>
        <row r="863">
          <cell r="A863" t="str">
            <v>World Certification Services</v>
          </cell>
        </row>
        <row r="864">
          <cell r="A864" t="str">
            <v>WR Systems</v>
          </cell>
        </row>
        <row r="865">
          <cell r="A865" t="str">
            <v>XEROX</v>
          </cell>
        </row>
        <row r="866">
          <cell r="A866" t="str">
            <v>Zeiders Enterprises Inc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6"/>
  <sheetViews>
    <sheetView tabSelected="1" zoomScaleNormal="100" workbookViewId="0">
      <selection activeCell="B15" sqref="B15"/>
    </sheetView>
  </sheetViews>
  <sheetFormatPr defaultRowHeight="15" x14ac:dyDescent="0.25"/>
  <cols>
    <col min="1" max="1" width="31.7109375" customWidth="1"/>
    <col min="2" max="2" width="23.140625" customWidth="1"/>
    <col min="3" max="3" width="8" customWidth="1"/>
    <col min="4" max="4" width="18.7109375" customWidth="1"/>
    <col min="5" max="5" width="14" customWidth="1"/>
    <col min="6" max="6" width="22.7109375" customWidth="1"/>
    <col min="7" max="7" width="11" customWidth="1"/>
    <col min="8" max="8" width="10.42578125" customWidth="1"/>
    <col min="9" max="9" width="9.28515625" customWidth="1"/>
    <col min="10" max="10" width="17.7109375" customWidth="1"/>
    <col min="11" max="11" width="14.7109375" customWidth="1"/>
    <col min="12" max="12" width="9.42578125" customWidth="1"/>
    <col min="13" max="13" width="11.28515625" style="25" customWidth="1"/>
    <col min="14" max="14" width="9.42578125" style="25" customWidth="1"/>
    <col min="15" max="15" width="14.7109375" customWidth="1"/>
    <col min="16" max="16" width="17.7109375" customWidth="1"/>
    <col min="17" max="17" width="16.5703125" customWidth="1"/>
    <col min="18" max="18" width="3.140625" customWidth="1"/>
  </cols>
  <sheetData>
    <row r="1" spans="1:18" ht="15.75" thickBot="1" x14ac:dyDescent="0.3">
      <c r="A1" s="8" t="s">
        <v>1508</v>
      </c>
    </row>
    <row r="2" spans="1:18" x14ac:dyDescent="0.25">
      <c r="A2" s="5" t="s">
        <v>16</v>
      </c>
      <c r="B2" s="54" t="s">
        <v>53</v>
      </c>
      <c r="C2" s="55"/>
      <c r="D2" s="56"/>
      <c r="E2" s="42" t="s">
        <v>19</v>
      </c>
      <c r="F2" s="43"/>
      <c r="G2" s="43"/>
      <c r="H2" s="43"/>
      <c r="I2" s="43"/>
      <c r="J2" s="43"/>
      <c r="K2" s="43"/>
      <c r="L2" s="43"/>
      <c r="M2" s="43"/>
      <c r="N2" s="43"/>
      <c r="O2" s="44"/>
      <c r="P2" s="10"/>
    </row>
    <row r="3" spans="1:18" ht="14.25" customHeight="1" x14ac:dyDescent="0.25">
      <c r="A3" s="6" t="s">
        <v>12</v>
      </c>
      <c r="B3" s="57"/>
      <c r="C3" s="58"/>
      <c r="D3" s="59"/>
      <c r="E3" s="45"/>
      <c r="F3" s="46"/>
      <c r="G3" s="46"/>
      <c r="H3" s="46"/>
      <c r="I3" s="46"/>
      <c r="J3" s="46"/>
      <c r="K3" s="46"/>
      <c r="L3" s="46"/>
      <c r="M3" s="46"/>
      <c r="N3" s="46"/>
      <c r="O3" s="47"/>
      <c r="P3" s="10"/>
    </row>
    <row r="4" spans="1:18" ht="14.25" customHeight="1" x14ac:dyDescent="0.25">
      <c r="A4" s="6" t="s">
        <v>567</v>
      </c>
      <c r="B4" s="60"/>
      <c r="C4" s="58"/>
      <c r="D4" s="61"/>
      <c r="E4" s="45"/>
      <c r="F4" s="46"/>
      <c r="G4" s="46"/>
      <c r="H4" s="46"/>
      <c r="I4" s="46"/>
      <c r="J4" s="46"/>
      <c r="K4" s="46"/>
      <c r="L4" s="46"/>
      <c r="M4" s="46"/>
      <c r="N4" s="46"/>
      <c r="O4" s="47"/>
      <c r="P4" s="10"/>
    </row>
    <row r="5" spans="1:18" x14ac:dyDescent="0.25">
      <c r="A5" s="6" t="s">
        <v>13</v>
      </c>
      <c r="B5" s="57"/>
      <c r="C5" s="58"/>
      <c r="D5" s="59"/>
      <c r="E5" s="45"/>
      <c r="F5" s="46"/>
      <c r="G5" s="46"/>
      <c r="H5" s="46"/>
      <c r="I5" s="46"/>
      <c r="J5" s="46"/>
      <c r="K5" s="46"/>
      <c r="L5" s="46"/>
      <c r="M5" s="46"/>
      <c r="N5" s="46"/>
      <c r="O5" s="47"/>
      <c r="P5" s="10"/>
    </row>
    <row r="6" spans="1:18" x14ac:dyDescent="0.25">
      <c r="A6" s="6" t="s">
        <v>14</v>
      </c>
      <c r="B6" s="57" t="s">
        <v>23</v>
      </c>
      <c r="C6" s="58"/>
      <c r="D6" s="59"/>
      <c r="E6" s="45"/>
      <c r="F6" s="46"/>
      <c r="G6" s="46"/>
      <c r="H6" s="46"/>
      <c r="I6" s="46"/>
      <c r="J6" s="46"/>
      <c r="K6" s="46"/>
      <c r="L6" s="46"/>
      <c r="M6" s="46"/>
      <c r="N6" s="46"/>
      <c r="O6" s="47"/>
      <c r="P6" s="10"/>
    </row>
    <row r="7" spans="1:18" x14ac:dyDescent="0.25">
      <c r="A7" s="6" t="s">
        <v>464</v>
      </c>
      <c r="B7" s="57"/>
      <c r="C7" s="58"/>
      <c r="D7" s="59"/>
      <c r="E7" s="45"/>
      <c r="F7" s="46"/>
      <c r="G7" s="46"/>
      <c r="H7" s="46"/>
      <c r="I7" s="46"/>
      <c r="J7" s="46"/>
      <c r="K7" s="46"/>
      <c r="L7" s="46"/>
      <c r="M7" s="46"/>
      <c r="N7" s="46"/>
      <c r="O7" s="47"/>
      <c r="P7" s="10"/>
    </row>
    <row r="8" spans="1:18" x14ac:dyDescent="0.25">
      <c r="A8" s="6" t="s">
        <v>15</v>
      </c>
      <c r="B8" s="57"/>
      <c r="C8" s="58"/>
      <c r="D8" s="59"/>
      <c r="E8" s="45"/>
      <c r="F8" s="46"/>
      <c r="G8" s="46"/>
      <c r="H8" s="46"/>
      <c r="I8" s="46"/>
      <c r="J8" s="46"/>
      <c r="K8" s="46"/>
      <c r="L8" s="46"/>
      <c r="M8" s="46"/>
      <c r="N8" s="46"/>
      <c r="O8" s="47"/>
      <c r="P8" s="10"/>
    </row>
    <row r="9" spans="1:18" ht="15.75" thickBot="1" x14ac:dyDescent="0.3">
      <c r="A9" s="7" t="s">
        <v>465</v>
      </c>
      <c r="B9" s="51"/>
      <c r="C9" s="52"/>
      <c r="D9" s="53"/>
      <c r="E9" s="48"/>
      <c r="F9" s="49"/>
      <c r="G9" s="49"/>
      <c r="H9" s="49"/>
      <c r="I9" s="49"/>
      <c r="J9" s="49"/>
      <c r="K9" s="49"/>
      <c r="L9" s="49"/>
      <c r="M9" s="49"/>
      <c r="N9" s="49"/>
      <c r="O9" s="50"/>
      <c r="P9" s="10"/>
    </row>
    <row r="11" spans="1:18" x14ac:dyDescent="0.25">
      <c r="A11" s="1" t="s">
        <v>10</v>
      </c>
      <c r="B11" s="1" t="s">
        <v>0</v>
      </c>
      <c r="C11" s="1" t="s">
        <v>456</v>
      </c>
      <c r="D11" s="1" t="s">
        <v>1</v>
      </c>
      <c r="E11" s="1" t="s">
        <v>20</v>
      </c>
      <c r="F11" s="1" t="s">
        <v>2</v>
      </c>
      <c r="G11" s="1" t="s">
        <v>3</v>
      </c>
      <c r="H11" s="1" t="s">
        <v>11</v>
      </c>
      <c r="I11" s="1" t="s">
        <v>17</v>
      </c>
      <c r="J11" s="1" t="s">
        <v>4</v>
      </c>
      <c r="K11" s="1" t="s">
        <v>8</v>
      </c>
      <c r="L11" s="1" t="s">
        <v>5</v>
      </c>
      <c r="M11" s="26" t="s">
        <v>6</v>
      </c>
      <c r="N11" s="26" t="s">
        <v>7</v>
      </c>
      <c r="O11" s="1" t="s">
        <v>9</v>
      </c>
      <c r="P11" s="1" t="s">
        <v>568</v>
      </c>
      <c r="Q11" s="1" t="s">
        <v>18</v>
      </c>
    </row>
    <row r="12" spans="1:18" x14ac:dyDescent="0.25">
      <c r="A12" s="2" t="str">
        <f t="shared" ref="A12:A74" si="0">$B$6</f>
        <v>Select Ship:</v>
      </c>
      <c r="B12" s="3"/>
      <c r="C12" s="3"/>
      <c r="D12" s="3"/>
      <c r="E12" s="3"/>
      <c r="F12" s="34"/>
      <c r="G12" s="3"/>
      <c r="H12" s="3"/>
      <c r="I12" s="3"/>
      <c r="J12" s="2">
        <f t="shared" ref="J12:J74" si="1">$B$5</f>
        <v>0</v>
      </c>
      <c r="K12" s="2">
        <f t="shared" ref="K12:K74" si="2">$B$3</f>
        <v>0</v>
      </c>
      <c r="L12" s="3"/>
      <c r="M12" s="27"/>
      <c r="N12" s="27"/>
      <c r="O12" s="2" t="str">
        <f t="shared" ref="O12:O74" si="3">$B$2</f>
        <v>MARMC</v>
      </c>
      <c r="P12" s="2">
        <f t="shared" ref="P12:P75" si="4">$B$4</f>
        <v>0</v>
      </c>
      <c r="Q12" s="2">
        <f t="shared" ref="Q12:Q74" si="5">$B$9</f>
        <v>0</v>
      </c>
      <c r="R12" s="9">
        <f>IF(F12="",0,(IF((COUNTIF(Companies!A:A,F12))=0,1,2)))</f>
        <v>0</v>
      </c>
    </row>
    <row r="13" spans="1:18" x14ac:dyDescent="0.25">
      <c r="A13" s="2" t="str">
        <f t="shared" si="0"/>
        <v>Select Ship:</v>
      </c>
      <c r="B13" s="3"/>
      <c r="C13" s="3"/>
      <c r="D13" s="3"/>
      <c r="E13" s="3"/>
      <c r="F13" s="3"/>
      <c r="G13" s="3"/>
      <c r="H13" s="3"/>
      <c r="I13" s="3"/>
      <c r="J13" s="2">
        <f t="shared" si="1"/>
        <v>0</v>
      </c>
      <c r="K13" s="2">
        <f t="shared" si="2"/>
        <v>0</v>
      </c>
      <c r="L13" s="3"/>
      <c r="M13" s="27"/>
      <c r="N13" s="27"/>
      <c r="O13" s="2" t="str">
        <f t="shared" si="3"/>
        <v>MARMC</v>
      </c>
      <c r="P13" s="2">
        <f t="shared" si="4"/>
        <v>0</v>
      </c>
      <c r="Q13" s="2">
        <f t="shared" si="5"/>
        <v>0</v>
      </c>
      <c r="R13" s="9">
        <f>IF(F13="",0,(IF((COUNTIF(Companies!A:A,F13))=0,1,2)))</f>
        <v>0</v>
      </c>
    </row>
    <row r="14" spans="1:18" x14ac:dyDescent="0.25">
      <c r="A14" s="2" t="str">
        <f t="shared" si="0"/>
        <v>Select Ship:</v>
      </c>
      <c r="B14" s="3"/>
      <c r="C14" s="3"/>
      <c r="D14" s="3"/>
      <c r="E14" s="3"/>
      <c r="F14" s="3"/>
      <c r="G14" s="3"/>
      <c r="H14" s="3"/>
      <c r="I14" s="3"/>
      <c r="J14" s="2">
        <f t="shared" si="1"/>
        <v>0</v>
      </c>
      <c r="K14" s="2">
        <f t="shared" si="2"/>
        <v>0</v>
      </c>
      <c r="L14" s="3"/>
      <c r="M14" s="27"/>
      <c r="N14" s="27"/>
      <c r="O14" s="2" t="str">
        <f t="shared" si="3"/>
        <v>MARMC</v>
      </c>
      <c r="P14" s="2">
        <f t="shared" si="4"/>
        <v>0</v>
      </c>
      <c r="Q14" s="2">
        <f t="shared" si="5"/>
        <v>0</v>
      </c>
      <c r="R14" s="9">
        <f>IF(F14="",0,(IF((COUNTIF(Companies!A:A,F14))=0,1,2)))</f>
        <v>0</v>
      </c>
    </row>
    <row r="15" spans="1:18" x14ac:dyDescent="0.25">
      <c r="A15" s="2" t="str">
        <f>$B$6</f>
        <v>Select Ship:</v>
      </c>
      <c r="B15" s="3"/>
      <c r="C15" s="3"/>
      <c r="D15" s="3"/>
      <c r="E15" s="3"/>
      <c r="F15" s="3"/>
      <c r="G15" s="3"/>
      <c r="H15" s="3"/>
      <c r="I15" s="3"/>
      <c r="J15" s="2">
        <f t="shared" si="1"/>
        <v>0</v>
      </c>
      <c r="K15" s="2">
        <f t="shared" si="2"/>
        <v>0</v>
      </c>
      <c r="L15" s="3"/>
      <c r="M15" s="27"/>
      <c r="N15" s="27"/>
      <c r="O15" s="2" t="str">
        <f t="shared" si="3"/>
        <v>MARMC</v>
      </c>
      <c r="P15" s="2">
        <f t="shared" si="4"/>
        <v>0</v>
      </c>
      <c r="Q15" s="2">
        <f t="shared" si="5"/>
        <v>0</v>
      </c>
      <c r="R15" s="9">
        <f>IF(F15="",0,(IF((COUNTIF(Companies!A:A,F15))=0,1,2)))</f>
        <v>0</v>
      </c>
    </row>
    <row r="16" spans="1:18" x14ac:dyDescent="0.25">
      <c r="A16" s="2" t="str">
        <f t="shared" si="0"/>
        <v>Select Ship:</v>
      </c>
      <c r="B16" s="3"/>
      <c r="C16" s="3"/>
      <c r="D16" s="3"/>
      <c r="E16" s="3"/>
      <c r="F16" s="3"/>
      <c r="G16" s="3"/>
      <c r="H16" s="3"/>
      <c r="I16" s="3"/>
      <c r="J16" s="2">
        <f>$B$5</f>
        <v>0</v>
      </c>
      <c r="K16" s="2">
        <f t="shared" si="2"/>
        <v>0</v>
      </c>
      <c r="L16" s="3"/>
      <c r="M16" s="27"/>
      <c r="N16" s="27"/>
      <c r="O16" s="2" t="str">
        <f t="shared" si="3"/>
        <v>MARMC</v>
      </c>
      <c r="P16" s="2">
        <f t="shared" si="4"/>
        <v>0</v>
      </c>
      <c r="Q16" s="2">
        <f t="shared" si="5"/>
        <v>0</v>
      </c>
      <c r="R16" s="9">
        <f>IF(F16="",0,(IF((COUNTIF(Companies!A:A,F16))=0,1,2)))</f>
        <v>0</v>
      </c>
    </row>
    <row r="17" spans="1:18" x14ac:dyDescent="0.25">
      <c r="A17" s="2" t="str">
        <f t="shared" si="0"/>
        <v>Select Ship:</v>
      </c>
      <c r="B17" s="3"/>
      <c r="C17" s="3"/>
      <c r="D17" s="3"/>
      <c r="E17" s="3"/>
      <c r="F17" s="3"/>
      <c r="G17" s="3"/>
      <c r="H17" s="3"/>
      <c r="I17" s="3"/>
      <c r="J17" s="2">
        <f t="shared" si="1"/>
        <v>0</v>
      </c>
      <c r="K17" s="2">
        <f t="shared" si="2"/>
        <v>0</v>
      </c>
      <c r="L17" s="3"/>
      <c r="M17" s="27"/>
      <c r="N17" s="27"/>
      <c r="O17" s="2" t="str">
        <f t="shared" si="3"/>
        <v>MARMC</v>
      </c>
      <c r="P17" s="2">
        <f t="shared" si="4"/>
        <v>0</v>
      </c>
      <c r="Q17" s="2">
        <f t="shared" si="5"/>
        <v>0</v>
      </c>
      <c r="R17" s="9">
        <f>IF(F17="",0,(IF((COUNTIF(Companies!A:A,F17))=0,1,2)))</f>
        <v>0</v>
      </c>
    </row>
    <row r="18" spans="1:18" x14ac:dyDescent="0.25">
      <c r="A18" s="2" t="str">
        <f t="shared" si="0"/>
        <v>Select Ship:</v>
      </c>
      <c r="B18" s="3"/>
      <c r="C18" s="3"/>
      <c r="D18" s="3"/>
      <c r="E18" s="3"/>
      <c r="F18" s="3"/>
      <c r="G18" s="3"/>
      <c r="H18" s="3"/>
      <c r="I18" s="3"/>
      <c r="J18" s="2">
        <f t="shared" si="1"/>
        <v>0</v>
      </c>
      <c r="K18" s="2">
        <f t="shared" si="2"/>
        <v>0</v>
      </c>
      <c r="L18" s="3"/>
      <c r="M18" s="27"/>
      <c r="N18" s="27"/>
      <c r="O18" s="2" t="str">
        <f t="shared" si="3"/>
        <v>MARMC</v>
      </c>
      <c r="P18" s="2">
        <f t="shared" si="4"/>
        <v>0</v>
      </c>
      <c r="Q18" s="2">
        <f t="shared" si="5"/>
        <v>0</v>
      </c>
      <c r="R18" s="9">
        <f>IF(F18="",0,(IF((COUNTIF(Companies!A:A,F18))=0,1,2)))</f>
        <v>0</v>
      </c>
    </row>
    <row r="19" spans="1:18" x14ac:dyDescent="0.25">
      <c r="A19" s="2" t="str">
        <f t="shared" si="0"/>
        <v>Select Ship:</v>
      </c>
      <c r="B19" s="3"/>
      <c r="C19" s="3"/>
      <c r="D19" s="3"/>
      <c r="E19" s="3"/>
      <c r="F19" s="3"/>
      <c r="G19" s="3"/>
      <c r="H19" s="3"/>
      <c r="I19" s="3"/>
      <c r="J19" s="2">
        <f t="shared" si="1"/>
        <v>0</v>
      </c>
      <c r="K19" s="2">
        <f t="shared" si="2"/>
        <v>0</v>
      </c>
      <c r="L19" s="3"/>
      <c r="M19" s="27"/>
      <c r="N19" s="27"/>
      <c r="O19" s="2" t="str">
        <f t="shared" si="3"/>
        <v>MARMC</v>
      </c>
      <c r="P19" s="2">
        <f t="shared" si="4"/>
        <v>0</v>
      </c>
      <c r="Q19" s="2">
        <f t="shared" si="5"/>
        <v>0</v>
      </c>
      <c r="R19" s="9">
        <f>IF(F19="",0,(IF((COUNTIF(Companies!A:A,F19))=0,1,2)))</f>
        <v>0</v>
      </c>
    </row>
    <row r="20" spans="1:18" x14ac:dyDescent="0.25">
      <c r="A20" s="2" t="str">
        <f t="shared" si="0"/>
        <v>Select Ship:</v>
      </c>
      <c r="B20" s="3"/>
      <c r="C20" s="3"/>
      <c r="D20" s="3"/>
      <c r="E20" s="3"/>
      <c r="F20" s="3"/>
      <c r="G20" s="3"/>
      <c r="H20" s="3"/>
      <c r="I20" s="3"/>
      <c r="J20" s="2">
        <f t="shared" si="1"/>
        <v>0</v>
      </c>
      <c r="K20" s="2">
        <f t="shared" si="2"/>
        <v>0</v>
      </c>
      <c r="L20" s="3"/>
      <c r="M20" s="27"/>
      <c r="N20" s="27"/>
      <c r="O20" s="2" t="str">
        <f t="shared" si="3"/>
        <v>MARMC</v>
      </c>
      <c r="P20" s="2">
        <f t="shared" si="4"/>
        <v>0</v>
      </c>
      <c r="Q20" s="2">
        <f t="shared" si="5"/>
        <v>0</v>
      </c>
      <c r="R20" s="9">
        <f>IF(F20="",0,(IF((COUNTIF(Companies!A:A,F20))=0,1,2)))</f>
        <v>0</v>
      </c>
    </row>
    <row r="21" spans="1:18" x14ac:dyDescent="0.25">
      <c r="A21" s="2" t="str">
        <f t="shared" si="0"/>
        <v>Select Ship:</v>
      </c>
      <c r="B21" s="3"/>
      <c r="C21" s="3"/>
      <c r="D21" s="3"/>
      <c r="E21" s="3"/>
      <c r="F21" s="3"/>
      <c r="G21" s="3"/>
      <c r="H21" s="3"/>
      <c r="I21" s="3"/>
      <c r="J21" s="2">
        <f t="shared" si="1"/>
        <v>0</v>
      </c>
      <c r="K21" s="2">
        <f t="shared" si="2"/>
        <v>0</v>
      </c>
      <c r="L21" s="3"/>
      <c r="M21" s="27"/>
      <c r="N21" s="27"/>
      <c r="O21" s="2" t="str">
        <f t="shared" si="3"/>
        <v>MARMC</v>
      </c>
      <c r="P21" s="2">
        <f t="shared" si="4"/>
        <v>0</v>
      </c>
      <c r="Q21" s="2">
        <f t="shared" si="5"/>
        <v>0</v>
      </c>
      <c r="R21" s="9">
        <f>IF(F21="",0,(IF((COUNTIF(Companies!A:A,F21))=0,1,2)))</f>
        <v>0</v>
      </c>
    </row>
    <row r="22" spans="1:18" x14ac:dyDescent="0.25">
      <c r="A22" s="2" t="str">
        <f t="shared" si="0"/>
        <v>Select Ship:</v>
      </c>
      <c r="B22" s="3"/>
      <c r="C22" s="3"/>
      <c r="D22" s="3"/>
      <c r="E22" s="3"/>
      <c r="F22" s="3"/>
      <c r="G22" s="3"/>
      <c r="H22" s="3"/>
      <c r="I22" s="3"/>
      <c r="J22" s="2">
        <f t="shared" si="1"/>
        <v>0</v>
      </c>
      <c r="K22" s="2">
        <f t="shared" si="2"/>
        <v>0</v>
      </c>
      <c r="L22" s="3"/>
      <c r="M22" s="27"/>
      <c r="N22" s="27"/>
      <c r="O22" s="2" t="str">
        <f t="shared" si="3"/>
        <v>MARMC</v>
      </c>
      <c r="P22" s="2">
        <f t="shared" si="4"/>
        <v>0</v>
      </c>
      <c r="Q22" s="2">
        <f t="shared" si="5"/>
        <v>0</v>
      </c>
      <c r="R22" s="9">
        <f>IF(F22="",0,(IF((COUNTIF(Companies!A:A,F22))=0,1,2)))</f>
        <v>0</v>
      </c>
    </row>
    <row r="23" spans="1:18" x14ac:dyDescent="0.25">
      <c r="A23" s="2" t="str">
        <f t="shared" si="0"/>
        <v>Select Ship:</v>
      </c>
      <c r="B23" s="3"/>
      <c r="C23" s="3"/>
      <c r="D23" s="3"/>
      <c r="E23" s="3"/>
      <c r="F23" s="3"/>
      <c r="G23" s="3"/>
      <c r="H23" s="3"/>
      <c r="I23" s="3"/>
      <c r="J23" s="2">
        <f t="shared" si="1"/>
        <v>0</v>
      </c>
      <c r="K23" s="2">
        <f t="shared" si="2"/>
        <v>0</v>
      </c>
      <c r="L23" s="3"/>
      <c r="M23" s="27"/>
      <c r="N23" s="27"/>
      <c r="O23" s="2" t="str">
        <f t="shared" si="3"/>
        <v>MARMC</v>
      </c>
      <c r="P23" s="2">
        <f t="shared" si="4"/>
        <v>0</v>
      </c>
      <c r="Q23" s="2">
        <f t="shared" si="5"/>
        <v>0</v>
      </c>
      <c r="R23" s="9">
        <f>IF(F23="",0,(IF((COUNTIF(Companies!A:A,F23))=0,1,2)))</f>
        <v>0</v>
      </c>
    </row>
    <row r="24" spans="1:18" x14ac:dyDescent="0.25">
      <c r="A24" s="2" t="str">
        <f t="shared" si="0"/>
        <v>Select Ship:</v>
      </c>
      <c r="B24" s="3"/>
      <c r="C24" s="3"/>
      <c r="D24" s="3"/>
      <c r="E24" s="3"/>
      <c r="F24" s="3"/>
      <c r="G24" s="3"/>
      <c r="H24" s="3"/>
      <c r="I24" s="3"/>
      <c r="J24" s="2">
        <f t="shared" si="1"/>
        <v>0</v>
      </c>
      <c r="K24" s="2">
        <f t="shared" si="2"/>
        <v>0</v>
      </c>
      <c r="L24" s="3"/>
      <c r="M24" s="27"/>
      <c r="N24" s="27"/>
      <c r="O24" s="2" t="str">
        <f t="shared" si="3"/>
        <v>MARMC</v>
      </c>
      <c r="P24" s="2">
        <f t="shared" si="4"/>
        <v>0</v>
      </c>
      <c r="Q24" s="2">
        <f t="shared" si="5"/>
        <v>0</v>
      </c>
      <c r="R24" s="9">
        <f>IF(F24="",0,(IF((COUNTIF(Companies!A:A,F24))=0,1,2)))</f>
        <v>0</v>
      </c>
    </row>
    <row r="25" spans="1:18" x14ac:dyDescent="0.25">
      <c r="A25" s="2" t="str">
        <f t="shared" si="0"/>
        <v>Select Ship:</v>
      </c>
      <c r="B25" s="3"/>
      <c r="C25" s="3"/>
      <c r="D25" s="3"/>
      <c r="E25" s="3"/>
      <c r="F25" s="3"/>
      <c r="G25" s="3"/>
      <c r="H25" s="3"/>
      <c r="I25" s="3"/>
      <c r="J25" s="2">
        <f t="shared" si="1"/>
        <v>0</v>
      </c>
      <c r="K25" s="2">
        <f t="shared" si="2"/>
        <v>0</v>
      </c>
      <c r="L25" s="3"/>
      <c r="M25" s="27"/>
      <c r="N25" s="27"/>
      <c r="O25" s="2" t="str">
        <f t="shared" si="3"/>
        <v>MARMC</v>
      </c>
      <c r="P25" s="2">
        <f t="shared" si="4"/>
        <v>0</v>
      </c>
      <c r="Q25" s="2">
        <f t="shared" si="5"/>
        <v>0</v>
      </c>
      <c r="R25" s="9">
        <f>IF(F25="",0,(IF((COUNTIF(Companies!A:A,F25))=0,1,2)))</f>
        <v>0</v>
      </c>
    </row>
    <row r="26" spans="1:18" x14ac:dyDescent="0.25">
      <c r="A26" s="2" t="str">
        <f t="shared" si="0"/>
        <v>Select Ship:</v>
      </c>
      <c r="B26" s="3"/>
      <c r="C26" s="3"/>
      <c r="D26" s="3"/>
      <c r="E26" s="3"/>
      <c r="F26" s="3"/>
      <c r="G26" s="3"/>
      <c r="H26" s="3"/>
      <c r="I26" s="3"/>
      <c r="J26" s="2">
        <f t="shared" si="1"/>
        <v>0</v>
      </c>
      <c r="K26" s="2">
        <f t="shared" si="2"/>
        <v>0</v>
      </c>
      <c r="L26" s="3"/>
      <c r="M26" s="27"/>
      <c r="N26" s="27"/>
      <c r="O26" s="2" t="str">
        <f t="shared" si="3"/>
        <v>MARMC</v>
      </c>
      <c r="P26" s="2">
        <f t="shared" si="4"/>
        <v>0</v>
      </c>
      <c r="Q26" s="2">
        <f t="shared" si="5"/>
        <v>0</v>
      </c>
      <c r="R26" s="9">
        <f>IF(F26="",0,(IF((COUNTIF(Companies!A:A,F26))=0,1,2)))</f>
        <v>0</v>
      </c>
    </row>
    <row r="27" spans="1:18" x14ac:dyDescent="0.25">
      <c r="A27" s="2" t="str">
        <f t="shared" si="0"/>
        <v>Select Ship:</v>
      </c>
      <c r="B27" s="3"/>
      <c r="C27" s="3"/>
      <c r="D27" s="3"/>
      <c r="E27" s="3"/>
      <c r="F27" s="3"/>
      <c r="G27" s="3"/>
      <c r="H27" s="3"/>
      <c r="I27" s="3"/>
      <c r="J27" s="2">
        <f t="shared" si="1"/>
        <v>0</v>
      </c>
      <c r="K27" s="2">
        <f t="shared" si="2"/>
        <v>0</v>
      </c>
      <c r="L27" s="3"/>
      <c r="M27" s="27"/>
      <c r="N27" s="27"/>
      <c r="O27" s="2" t="str">
        <f t="shared" si="3"/>
        <v>MARMC</v>
      </c>
      <c r="P27" s="2">
        <f t="shared" si="4"/>
        <v>0</v>
      </c>
      <c r="Q27" s="2">
        <f t="shared" si="5"/>
        <v>0</v>
      </c>
      <c r="R27" s="9">
        <f>IF(F27="",0,(IF((COUNTIF(Companies!A:A,F27))=0,1,2)))</f>
        <v>0</v>
      </c>
    </row>
    <row r="28" spans="1:18" x14ac:dyDescent="0.25">
      <c r="A28" s="2" t="str">
        <f t="shared" si="0"/>
        <v>Select Ship:</v>
      </c>
      <c r="B28" s="3"/>
      <c r="C28" s="3"/>
      <c r="D28" s="3"/>
      <c r="E28" s="3"/>
      <c r="F28" s="3"/>
      <c r="G28" s="3"/>
      <c r="H28" s="3"/>
      <c r="I28" s="3"/>
      <c r="J28" s="2">
        <f t="shared" si="1"/>
        <v>0</v>
      </c>
      <c r="K28" s="2">
        <f t="shared" si="2"/>
        <v>0</v>
      </c>
      <c r="L28" s="3"/>
      <c r="M28" s="27"/>
      <c r="N28" s="27"/>
      <c r="O28" s="2" t="str">
        <f t="shared" si="3"/>
        <v>MARMC</v>
      </c>
      <c r="P28" s="2">
        <f t="shared" si="4"/>
        <v>0</v>
      </c>
      <c r="Q28" s="2">
        <f t="shared" si="5"/>
        <v>0</v>
      </c>
      <c r="R28" s="9">
        <f>IF(F28="",0,(IF((COUNTIF(Companies!A:A,F28))=0,1,2)))</f>
        <v>0</v>
      </c>
    </row>
    <row r="29" spans="1:18" x14ac:dyDescent="0.25">
      <c r="A29" s="2" t="str">
        <f t="shared" si="0"/>
        <v>Select Ship:</v>
      </c>
      <c r="B29" s="3"/>
      <c r="C29" s="3"/>
      <c r="D29" s="3"/>
      <c r="E29" s="3"/>
      <c r="F29" s="3"/>
      <c r="G29" s="3"/>
      <c r="H29" s="3"/>
      <c r="I29" s="3"/>
      <c r="J29" s="2">
        <f t="shared" si="1"/>
        <v>0</v>
      </c>
      <c r="K29" s="2">
        <f t="shared" si="2"/>
        <v>0</v>
      </c>
      <c r="L29" s="3"/>
      <c r="M29" s="27"/>
      <c r="N29" s="27"/>
      <c r="O29" s="2" t="str">
        <f t="shared" si="3"/>
        <v>MARMC</v>
      </c>
      <c r="P29" s="2">
        <f t="shared" si="4"/>
        <v>0</v>
      </c>
      <c r="Q29" s="2">
        <f t="shared" si="5"/>
        <v>0</v>
      </c>
      <c r="R29" s="9">
        <f>IF(F29="",0,(IF((COUNTIF(Companies!A:A,F29))=0,1,2)))</f>
        <v>0</v>
      </c>
    </row>
    <row r="30" spans="1:18" x14ac:dyDescent="0.25">
      <c r="A30" s="2" t="str">
        <f t="shared" si="0"/>
        <v>Select Ship:</v>
      </c>
      <c r="B30" s="3"/>
      <c r="C30" s="3"/>
      <c r="D30" s="3"/>
      <c r="E30" s="3"/>
      <c r="F30" s="3"/>
      <c r="G30" s="3"/>
      <c r="H30" s="3"/>
      <c r="I30" s="3"/>
      <c r="J30" s="2">
        <f t="shared" si="1"/>
        <v>0</v>
      </c>
      <c r="K30" s="2">
        <f t="shared" si="2"/>
        <v>0</v>
      </c>
      <c r="L30" s="3"/>
      <c r="M30" s="27"/>
      <c r="N30" s="27"/>
      <c r="O30" s="2" t="str">
        <f t="shared" si="3"/>
        <v>MARMC</v>
      </c>
      <c r="P30" s="2">
        <f t="shared" si="4"/>
        <v>0</v>
      </c>
      <c r="Q30" s="2">
        <f t="shared" si="5"/>
        <v>0</v>
      </c>
      <c r="R30" s="9">
        <f>IF(F30="",0,(IF((COUNTIF(Companies!A:A,F30))=0,1,2)))</f>
        <v>0</v>
      </c>
    </row>
    <row r="31" spans="1:18" x14ac:dyDescent="0.25">
      <c r="A31" s="2" t="str">
        <f t="shared" si="0"/>
        <v>Select Ship:</v>
      </c>
      <c r="B31" s="3"/>
      <c r="C31" s="3"/>
      <c r="D31" s="3"/>
      <c r="E31" s="3"/>
      <c r="F31" s="3"/>
      <c r="G31" s="3"/>
      <c r="H31" s="3"/>
      <c r="I31" s="3"/>
      <c r="J31" s="2">
        <f t="shared" si="1"/>
        <v>0</v>
      </c>
      <c r="K31" s="2">
        <f t="shared" si="2"/>
        <v>0</v>
      </c>
      <c r="L31" s="3"/>
      <c r="M31" s="27"/>
      <c r="N31" s="27"/>
      <c r="O31" s="2" t="str">
        <f t="shared" si="3"/>
        <v>MARMC</v>
      </c>
      <c r="P31" s="2">
        <f t="shared" si="4"/>
        <v>0</v>
      </c>
      <c r="Q31" s="2">
        <f t="shared" si="5"/>
        <v>0</v>
      </c>
      <c r="R31" s="9">
        <f>IF(F31="",0,(IF((COUNTIF(Companies!A:A,F31))=0,1,2)))</f>
        <v>0</v>
      </c>
    </row>
    <row r="32" spans="1:18" x14ac:dyDescent="0.25">
      <c r="A32" s="2" t="str">
        <f t="shared" si="0"/>
        <v>Select Ship:</v>
      </c>
      <c r="B32" s="3"/>
      <c r="C32" s="3"/>
      <c r="D32" s="3"/>
      <c r="E32" s="3"/>
      <c r="F32" s="3"/>
      <c r="G32" s="3"/>
      <c r="H32" s="3"/>
      <c r="I32" s="3"/>
      <c r="J32" s="2">
        <f t="shared" si="1"/>
        <v>0</v>
      </c>
      <c r="K32" s="2">
        <f t="shared" si="2"/>
        <v>0</v>
      </c>
      <c r="L32" s="3"/>
      <c r="M32" s="27"/>
      <c r="N32" s="27"/>
      <c r="O32" s="2" t="str">
        <f t="shared" si="3"/>
        <v>MARMC</v>
      </c>
      <c r="P32" s="2">
        <f t="shared" si="4"/>
        <v>0</v>
      </c>
      <c r="Q32" s="2">
        <f t="shared" si="5"/>
        <v>0</v>
      </c>
      <c r="R32" s="9">
        <f>IF(F32="",0,(IF((COUNTIF(Companies!A:A,F32))=0,1,2)))</f>
        <v>0</v>
      </c>
    </row>
    <row r="33" spans="1:18" x14ac:dyDescent="0.25">
      <c r="A33" s="2" t="str">
        <f t="shared" si="0"/>
        <v>Select Ship:</v>
      </c>
      <c r="B33" s="3"/>
      <c r="C33" s="3"/>
      <c r="D33" s="3"/>
      <c r="E33" s="3"/>
      <c r="F33" s="3"/>
      <c r="G33" s="3"/>
      <c r="H33" s="3"/>
      <c r="I33" s="3"/>
      <c r="J33" s="2">
        <f t="shared" si="1"/>
        <v>0</v>
      </c>
      <c r="K33" s="2">
        <f t="shared" si="2"/>
        <v>0</v>
      </c>
      <c r="L33" s="3"/>
      <c r="M33" s="27"/>
      <c r="N33" s="27"/>
      <c r="O33" s="2" t="str">
        <f t="shared" si="3"/>
        <v>MARMC</v>
      </c>
      <c r="P33" s="2">
        <f t="shared" si="4"/>
        <v>0</v>
      </c>
      <c r="Q33" s="2">
        <f t="shared" si="5"/>
        <v>0</v>
      </c>
      <c r="R33" s="9">
        <f>IF(F33="",0,(IF((COUNTIF(Companies!A:A,F33))=0,1,2)))</f>
        <v>0</v>
      </c>
    </row>
    <row r="34" spans="1:18" x14ac:dyDescent="0.25">
      <c r="A34" s="2" t="str">
        <f t="shared" si="0"/>
        <v>Select Ship:</v>
      </c>
      <c r="B34" s="3"/>
      <c r="C34" s="3"/>
      <c r="D34" s="3"/>
      <c r="E34" s="3"/>
      <c r="F34" s="3"/>
      <c r="G34" s="3"/>
      <c r="H34" s="3"/>
      <c r="I34" s="3"/>
      <c r="J34" s="2">
        <f t="shared" si="1"/>
        <v>0</v>
      </c>
      <c r="K34" s="2">
        <f t="shared" si="2"/>
        <v>0</v>
      </c>
      <c r="L34" s="3"/>
      <c r="M34" s="27"/>
      <c r="N34" s="27"/>
      <c r="O34" s="2" t="str">
        <f t="shared" si="3"/>
        <v>MARMC</v>
      </c>
      <c r="P34" s="2">
        <f t="shared" si="4"/>
        <v>0</v>
      </c>
      <c r="Q34" s="2">
        <f t="shared" si="5"/>
        <v>0</v>
      </c>
      <c r="R34" s="9">
        <f>IF(F34="",0,(IF((COUNTIF(Companies!A:A,F34))=0,1,2)))</f>
        <v>0</v>
      </c>
    </row>
    <row r="35" spans="1:18" x14ac:dyDescent="0.25">
      <c r="A35" s="2" t="str">
        <f t="shared" si="0"/>
        <v>Select Ship:</v>
      </c>
      <c r="B35" s="3"/>
      <c r="C35" s="3"/>
      <c r="D35" s="3"/>
      <c r="E35" s="3"/>
      <c r="F35" s="3"/>
      <c r="G35" s="3"/>
      <c r="H35" s="3"/>
      <c r="I35" s="3"/>
      <c r="J35" s="2">
        <f t="shared" si="1"/>
        <v>0</v>
      </c>
      <c r="K35" s="2">
        <f t="shared" si="2"/>
        <v>0</v>
      </c>
      <c r="L35" s="3"/>
      <c r="M35" s="27"/>
      <c r="N35" s="27"/>
      <c r="O35" s="2" t="str">
        <f t="shared" si="3"/>
        <v>MARMC</v>
      </c>
      <c r="P35" s="2">
        <f t="shared" si="4"/>
        <v>0</v>
      </c>
      <c r="Q35" s="2">
        <f t="shared" si="5"/>
        <v>0</v>
      </c>
      <c r="R35" s="9">
        <f>IF(F35="",0,(IF((COUNTIF(Companies!A:A,F35))=0,1,2)))</f>
        <v>0</v>
      </c>
    </row>
    <row r="36" spans="1:18" x14ac:dyDescent="0.25">
      <c r="A36" s="2" t="str">
        <f t="shared" si="0"/>
        <v>Select Ship:</v>
      </c>
      <c r="B36" s="3"/>
      <c r="C36" s="3"/>
      <c r="D36" s="3"/>
      <c r="E36" s="3"/>
      <c r="F36" s="3"/>
      <c r="G36" s="3"/>
      <c r="H36" s="3"/>
      <c r="I36" s="3"/>
      <c r="J36" s="2">
        <f t="shared" si="1"/>
        <v>0</v>
      </c>
      <c r="K36" s="2">
        <f t="shared" si="2"/>
        <v>0</v>
      </c>
      <c r="L36" s="3"/>
      <c r="M36" s="27"/>
      <c r="N36" s="27"/>
      <c r="O36" s="2" t="str">
        <f t="shared" si="3"/>
        <v>MARMC</v>
      </c>
      <c r="P36" s="2">
        <f t="shared" si="4"/>
        <v>0</v>
      </c>
      <c r="Q36" s="2">
        <f t="shared" si="5"/>
        <v>0</v>
      </c>
      <c r="R36" s="9">
        <f>IF(F36="",0,(IF((COUNTIF(Companies!A:A,F36))=0,1,2)))</f>
        <v>0</v>
      </c>
    </row>
    <row r="37" spans="1:18" x14ac:dyDescent="0.25">
      <c r="A37" s="2" t="str">
        <f t="shared" si="0"/>
        <v>Select Ship:</v>
      </c>
      <c r="B37" s="3"/>
      <c r="C37" s="3"/>
      <c r="D37" s="3"/>
      <c r="E37" s="3"/>
      <c r="F37" s="3"/>
      <c r="G37" s="3"/>
      <c r="H37" s="3"/>
      <c r="I37" s="3"/>
      <c r="J37" s="2">
        <f t="shared" si="1"/>
        <v>0</v>
      </c>
      <c r="K37" s="2">
        <f t="shared" si="2"/>
        <v>0</v>
      </c>
      <c r="L37" s="3"/>
      <c r="M37" s="27"/>
      <c r="N37" s="27"/>
      <c r="O37" s="2" t="str">
        <f t="shared" si="3"/>
        <v>MARMC</v>
      </c>
      <c r="P37" s="2">
        <f t="shared" si="4"/>
        <v>0</v>
      </c>
      <c r="Q37" s="2">
        <f t="shared" si="5"/>
        <v>0</v>
      </c>
      <c r="R37" s="9">
        <f>IF(F37="",0,(IF((COUNTIF(Companies!A:A,F37))=0,1,2)))</f>
        <v>0</v>
      </c>
    </row>
    <row r="38" spans="1:18" x14ac:dyDescent="0.25">
      <c r="A38" s="2" t="str">
        <f t="shared" si="0"/>
        <v>Select Ship:</v>
      </c>
      <c r="B38" s="3"/>
      <c r="C38" s="3"/>
      <c r="D38" s="3"/>
      <c r="E38" s="3"/>
      <c r="F38" s="3"/>
      <c r="G38" s="3"/>
      <c r="H38" s="3"/>
      <c r="I38" s="3"/>
      <c r="J38" s="2">
        <f t="shared" si="1"/>
        <v>0</v>
      </c>
      <c r="K38" s="2">
        <f t="shared" si="2"/>
        <v>0</v>
      </c>
      <c r="L38" s="3"/>
      <c r="M38" s="27"/>
      <c r="N38" s="27"/>
      <c r="O38" s="2" t="str">
        <f t="shared" si="3"/>
        <v>MARMC</v>
      </c>
      <c r="P38" s="2">
        <f t="shared" si="4"/>
        <v>0</v>
      </c>
      <c r="Q38" s="2">
        <f t="shared" si="5"/>
        <v>0</v>
      </c>
      <c r="R38" s="9">
        <f>IF(F38="",0,(IF((COUNTIF(Companies!A:A,F38))=0,1,2)))</f>
        <v>0</v>
      </c>
    </row>
    <row r="39" spans="1:18" x14ac:dyDescent="0.25">
      <c r="A39" s="2" t="str">
        <f t="shared" si="0"/>
        <v>Select Ship:</v>
      </c>
      <c r="B39" s="3"/>
      <c r="C39" s="3"/>
      <c r="D39" s="3"/>
      <c r="E39" s="3"/>
      <c r="F39" s="3"/>
      <c r="G39" s="3"/>
      <c r="H39" s="3"/>
      <c r="I39" s="3"/>
      <c r="J39" s="2">
        <f t="shared" si="1"/>
        <v>0</v>
      </c>
      <c r="K39" s="2">
        <f t="shared" si="2"/>
        <v>0</v>
      </c>
      <c r="L39" s="3"/>
      <c r="M39" s="27"/>
      <c r="N39" s="27"/>
      <c r="O39" s="2" t="str">
        <f t="shared" si="3"/>
        <v>MARMC</v>
      </c>
      <c r="P39" s="2">
        <f t="shared" si="4"/>
        <v>0</v>
      </c>
      <c r="Q39" s="2">
        <f t="shared" si="5"/>
        <v>0</v>
      </c>
      <c r="R39" s="9">
        <f>IF(F39="",0,(IF((COUNTIF(Companies!A:A,F39))=0,1,2)))</f>
        <v>0</v>
      </c>
    </row>
    <row r="40" spans="1:18" x14ac:dyDescent="0.25">
      <c r="A40" s="2" t="str">
        <f t="shared" si="0"/>
        <v>Select Ship:</v>
      </c>
      <c r="B40" s="3"/>
      <c r="C40" s="3"/>
      <c r="D40" s="3"/>
      <c r="E40" s="3"/>
      <c r="F40" s="3"/>
      <c r="G40" s="3"/>
      <c r="H40" s="3"/>
      <c r="I40" s="3"/>
      <c r="J40" s="2">
        <f t="shared" si="1"/>
        <v>0</v>
      </c>
      <c r="K40" s="2">
        <f t="shared" si="2"/>
        <v>0</v>
      </c>
      <c r="L40" s="3"/>
      <c r="M40" s="27"/>
      <c r="N40" s="27"/>
      <c r="O40" s="2" t="str">
        <f t="shared" si="3"/>
        <v>MARMC</v>
      </c>
      <c r="P40" s="2">
        <f t="shared" si="4"/>
        <v>0</v>
      </c>
      <c r="Q40" s="2">
        <f t="shared" si="5"/>
        <v>0</v>
      </c>
      <c r="R40" s="9">
        <f>IF(F40="",0,(IF((COUNTIF(Companies!A:A,F40))=0,1,2)))</f>
        <v>0</v>
      </c>
    </row>
    <row r="41" spans="1:18" x14ac:dyDescent="0.25">
      <c r="A41" s="2" t="str">
        <f t="shared" si="0"/>
        <v>Select Ship:</v>
      </c>
      <c r="B41" s="3"/>
      <c r="C41" s="3"/>
      <c r="D41" s="3"/>
      <c r="E41" s="3"/>
      <c r="F41" s="3"/>
      <c r="G41" s="3"/>
      <c r="H41" s="3"/>
      <c r="I41" s="3"/>
      <c r="J41" s="2">
        <f t="shared" si="1"/>
        <v>0</v>
      </c>
      <c r="K41" s="2">
        <f t="shared" si="2"/>
        <v>0</v>
      </c>
      <c r="L41" s="3"/>
      <c r="M41" s="27"/>
      <c r="N41" s="27"/>
      <c r="O41" s="2" t="str">
        <f t="shared" si="3"/>
        <v>MARMC</v>
      </c>
      <c r="P41" s="2">
        <f t="shared" si="4"/>
        <v>0</v>
      </c>
      <c r="Q41" s="2">
        <f t="shared" si="5"/>
        <v>0</v>
      </c>
      <c r="R41" s="9">
        <f>IF(F41="",0,(IF((COUNTIF(Companies!A:A,F41))=0,1,2)))</f>
        <v>0</v>
      </c>
    </row>
    <row r="42" spans="1:18" x14ac:dyDescent="0.25">
      <c r="A42" s="2" t="str">
        <f t="shared" si="0"/>
        <v>Select Ship:</v>
      </c>
      <c r="B42" s="3"/>
      <c r="C42" s="3"/>
      <c r="D42" s="3"/>
      <c r="E42" s="3"/>
      <c r="F42" s="3"/>
      <c r="G42" s="3"/>
      <c r="H42" s="3"/>
      <c r="I42" s="3"/>
      <c r="J42" s="2">
        <f t="shared" si="1"/>
        <v>0</v>
      </c>
      <c r="K42" s="2">
        <f t="shared" si="2"/>
        <v>0</v>
      </c>
      <c r="L42" s="3"/>
      <c r="M42" s="27"/>
      <c r="N42" s="27"/>
      <c r="O42" s="2" t="str">
        <f t="shared" si="3"/>
        <v>MARMC</v>
      </c>
      <c r="P42" s="2">
        <f t="shared" si="4"/>
        <v>0</v>
      </c>
      <c r="Q42" s="2">
        <f t="shared" si="5"/>
        <v>0</v>
      </c>
      <c r="R42" s="9">
        <f>IF(F42="",0,(IF((COUNTIF(Companies!A:A,F42))=0,1,2)))</f>
        <v>0</v>
      </c>
    </row>
    <row r="43" spans="1:18" x14ac:dyDescent="0.25">
      <c r="A43" s="2" t="str">
        <f t="shared" si="0"/>
        <v>Select Ship:</v>
      </c>
      <c r="B43" s="3"/>
      <c r="C43" s="3"/>
      <c r="D43" s="3"/>
      <c r="E43" s="3"/>
      <c r="F43" s="3"/>
      <c r="G43" s="3"/>
      <c r="H43" s="3"/>
      <c r="I43" s="3"/>
      <c r="J43" s="2">
        <f t="shared" si="1"/>
        <v>0</v>
      </c>
      <c r="K43" s="2">
        <f t="shared" si="2"/>
        <v>0</v>
      </c>
      <c r="L43" s="3"/>
      <c r="M43" s="27"/>
      <c r="N43" s="27"/>
      <c r="O43" s="2" t="str">
        <f t="shared" si="3"/>
        <v>MARMC</v>
      </c>
      <c r="P43" s="2">
        <f t="shared" si="4"/>
        <v>0</v>
      </c>
      <c r="Q43" s="2">
        <f t="shared" si="5"/>
        <v>0</v>
      </c>
      <c r="R43" s="9">
        <f>IF(F43="",0,(IF((COUNTIF(Companies!A:A,F43))=0,1,2)))</f>
        <v>0</v>
      </c>
    </row>
    <row r="44" spans="1:18" x14ac:dyDescent="0.25">
      <c r="A44" s="2" t="str">
        <f t="shared" si="0"/>
        <v>Select Ship:</v>
      </c>
      <c r="B44" s="3"/>
      <c r="C44" s="3"/>
      <c r="D44" s="3"/>
      <c r="E44" s="3"/>
      <c r="F44" s="3"/>
      <c r="G44" s="3"/>
      <c r="H44" s="3"/>
      <c r="I44" s="3"/>
      <c r="J44" s="2">
        <f t="shared" si="1"/>
        <v>0</v>
      </c>
      <c r="K44" s="2">
        <f t="shared" si="2"/>
        <v>0</v>
      </c>
      <c r="L44" s="3"/>
      <c r="M44" s="27"/>
      <c r="N44" s="27"/>
      <c r="O44" s="2" t="str">
        <f t="shared" si="3"/>
        <v>MARMC</v>
      </c>
      <c r="P44" s="2">
        <f t="shared" si="4"/>
        <v>0</v>
      </c>
      <c r="Q44" s="2">
        <f t="shared" si="5"/>
        <v>0</v>
      </c>
      <c r="R44" s="9">
        <f>IF(F44="",0,(IF((COUNTIF(Companies!A:A,F44))=0,1,2)))</f>
        <v>0</v>
      </c>
    </row>
    <row r="45" spans="1:18" x14ac:dyDescent="0.25">
      <c r="A45" s="2" t="str">
        <f t="shared" si="0"/>
        <v>Select Ship:</v>
      </c>
      <c r="B45" s="3"/>
      <c r="C45" s="3"/>
      <c r="D45" s="3"/>
      <c r="E45" s="3"/>
      <c r="F45" s="3"/>
      <c r="G45" s="3"/>
      <c r="H45" s="3"/>
      <c r="I45" s="3"/>
      <c r="J45" s="2">
        <f t="shared" si="1"/>
        <v>0</v>
      </c>
      <c r="K45" s="2">
        <f t="shared" si="2"/>
        <v>0</v>
      </c>
      <c r="L45" s="3"/>
      <c r="M45" s="27"/>
      <c r="N45" s="27"/>
      <c r="O45" s="2" t="str">
        <f t="shared" si="3"/>
        <v>MARMC</v>
      </c>
      <c r="P45" s="2">
        <f t="shared" si="4"/>
        <v>0</v>
      </c>
      <c r="Q45" s="2">
        <f t="shared" si="5"/>
        <v>0</v>
      </c>
      <c r="R45" s="9">
        <f>IF(F45="",0,(IF((COUNTIF(Companies!A:A,F45))=0,1,2)))</f>
        <v>0</v>
      </c>
    </row>
    <row r="46" spans="1:18" x14ac:dyDescent="0.25">
      <c r="A46" s="2" t="str">
        <f t="shared" si="0"/>
        <v>Select Ship:</v>
      </c>
      <c r="B46" s="3"/>
      <c r="C46" s="3"/>
      <c r="D46" s="3"/>
      <c r="E46" s="3"/>
      <c r="F46" s="3"/>
      <c r="G46" s="3"/>
      <c r="H46" s="3"/>
      <c r="I46" s="3"/>
      <c r="J46" s="2">
        <f t="shared" si="1"/>
        <v>0</v>
      </c>
      <c r="K46" s="2">
        <f t="shared" si="2"/>
        <v>0</v>
      </c>
      <c r="L46" s="3"/>
      <c r="M46" s="27"/>
      <c r="N46" s="27"/>
      <c r="O46" s="2" t="str">
        <f t="shared" si="3"/>
        <v>MARMC</v>
      </c>
      <c r="P46" s="2">
        <f t="shared" si="4"/>
        <v>0</v>
      </c>
      <c r="Q46" s="2">
        <f t="shared" si="5"/>
        <v>0</v>
      </c>
      <c r="R46" s="9">
        <f>IF(F46="",0,(IF((COUNTIF(Companies!A:A,F46))=0,1,2)))</f>
        <v>0</v>
      </c>
    </row>
    <row r="47" spans="1:18" x14ac:dyDescent="0.25">
      <c r="A47" s="2" t="str">
        <f t="shared" si="0"/>
        <v>Select Ship:</v>
      </c>
      <c r="B47" s="3"/>
      <c r="C47" s="3"/>
      <c r="D47" s="3"/>
      <c r="E47" s="3"/>
      <c r="F47" s="3"/>
      <c r="G47" s="3"/>
      <c r="H47" s="3"/>
      <c r="I47" s="3"/>
      <c r="J47" s="2">
        <f t="shared" si="1"/>
        <v>0</v>
      </c>
      <c r="K47" s="2">
        <f t="shared" si="2"/>
        <v>0</v>
      </c>
      <c r="L47" s="3"/>
      <c r="M47" s="27"/>
      <c r="N47" s="27"/>
      <c r="O47" s="2" t="str">
        <f t="shared" si="3"/>
        <v>MARMC</v>
      </c>
      <c r="P47" s="2">
        <f t="shared" si="4"/>
        <v>0</v>
      </c>
      <c r="Q47" s="2">
        <f t="shared" si="5"/>
        <v>0</v>
      </c>
      <c r="R47" s="9">
        <f>IF(F47="",0,(IF((COUNTIF(Companies!A:A,F47))=0,1,2)))</f>
        <v>0</v>
      </c>
    </row>
    <row r="48" spans="1:18" x14ac:dyDescent="0.25">
      <c r="A48" s="2" t="str">
        <f t="shared" si="0"/>
        <v>Select Ship:</v>
      </c>
      <c r="B48" s="3"/>
      <c r="C48" s="3"/>
      <c r="D48" s="3"/>
      <c r="E48" s="3"/>
      <c r="F48" s="3"/>
      <c r="G48" s="3"/>
      <c r="H48" s="3"/>
      <c r="I48" s="3"/>
      <c r="J48" s="2">
        <f t="shared" si="1"/>
        <v>0</v>
      </c>
      <c r="K48" s="2">
        <f t="shared" si="2"/>
        <v>0</v>
      </c>
      <c r="L48" s="3"/>
      <c r="M48" s="27"/>
      <c r="N48" s="27"/>
      <c r="O48" s="2" t="str">
        <f t="shared" si="3"/>
        <v>MARMC</v>
      </c>
      <c r="P48" s="2">
        <f t="shared" si="4"/>
        <v>0</v>
      </c>
      <c r="Q48" s="2">
        <f t="shared" si="5"/>
        <v>0</v>
      </c>
      <c r="R48" s="9">
        <f>IF(F48="",0,(IF((COUNTIF(Companies!A:A,F48))=0,1,2)))</f>
        <v>0</v>
      </c>
    </row>
    <row r="49" spans="1:18" x14ac:dyDescent="0.25">
      <c r="A49" s="2" t="str">
        <f t="shared" si="0"/>
        <v>Select Ship:</v>
      </c>
      <c r="B49" s="3"/>
      <c r="C49" s="3"/>
      <c r="D49" s="3"/>
      <c r="E49" s="3"/>
      <c r="F49" s="3"/>
      <c r="G49" s="3"/>
      <c r="H49" s="3"/>
      <c r="I49" s="3"/>
      <c r="J49" s="2">
        <f t="shared" si="1"/>
        <v>0</v>
      </c>
      <c r="K49" s="2">
        <f t="shared" si="2"/>
        <v>0</v>
      </c>
      <c r="L49" s="3"/>
      <c r="M49" s="27"/>
      <c r="N49" s="27"/>
      <c r="O49" s="2" t="str">
        <f t="shared" si="3"/>
        <v>MARMC</v>
      </c>
      <c r="P49" s="2">
        <f t="shared" si="4"/>
        <v>0</v>
      </c>
      <c r="Q49" s="2">
        <f t="shared" si="5"/>
        <v>0</v>
      </c>
      <c r="R49" s="9">
        <f>IF(F49="",0,(IF((COUNTIF(Companies!A:A,F49))=0,1,2)))</f>
        <v>0</v>
      </c>
    </row>
    <row r="50" spans="1:18" x14ac:dyDescent="0.25">
      <c r="A50" s="2" t="str">
        <f t="shared" si="0"/>
        <v>Select Ship:</v>
      </c>
      <c r="B50" s="3"/>
      <c r="C50" s="3"/>
      <c r="D50" s="3"/>
      <c r="E50" s="3"/>
      <c r="F50" s="3"/>
      <c r="G50" s="3"/>
      <c r="H50" s="3"/>
      <c r="I50" s="3"/>
      <c r="J50" s="2">
        <f t="shared" si="1"/>
        <v>0</v>
      </c>
      <c r="K50" s="2">
        <f t="shared" si="2"/>
        <v>0</v>
      </c>
      <c r="L50" s="3"/>
      <c r="M50" s="27"/>
      <c r="N50" s="27"/>
      <c r="O50" s="2" t="str">
        <f t="shared" si="3"/>
        <v>MARMC</v>
      </c>
      <c r="P50" s="2">
        <f t="shared" si="4"/>
        <v>0</v>
      </c>
      <c r="Q50" s="2">
        <f t="shared" si="5"/>
        <v>0</v>
      </c>
      <c r="R50" s="9">
        <f>IF(F50="",0,(IF((COUNTIF(Companies!A:A,F50))=0,1,2)))</f>
        <v>0</v>
      </c>
    </row>
    <row r="51" spans="1:18" x14ac:dyDescent="0.25">
      <c r="A51" s="2" t="str">
        <f t="shared" si="0"/>
        <v>Select Ship:</v>
      </c>
      <c r="B51" s="3"/>
      <c r="C51" s="3"/>
      <c r="D51" s="3"/>
      <c r="E51" s="3"/>
      <c r="F51" s="3"/>
      <c r="G51" s="3"/>
      <c r="H51" s="3"/>
      <c r="I51" s="3"/>
      <c r="J51" s="2">
        <f t="shared" si="1"/>
        <v>0</v>
      </c>
      <c r="K51" s="2">
        <f t="shared" si="2"/>
        <v>0</v>
      </c>
      <c r="L51" s="3"/>
      <c r="M51" s="27"/>
      <c r="N51" s="27"/>
      <c r="O51" s="2" t="str">
        <f t="shared" si="3"/>
        <v>MARMC</v>
      </c>
      <c r="P51" s="2">
        <f t="shared" si="4"/>
        <v>0</v>
      </c>
      <c r="Q51" s="2">
        <f t="shared" si="5"/>
        <v>0</v>
      </c>
      <c r="R51" s="9">
        <f>IF(F51="",0,(IF((COUNTIF(Companies!A:A,F51))=0,1,2)))</f>
        <v>0</v>
      </c>
    </row>
    <row r="52" spans="1:18" x14ac:dyDescent="0.25">
      <c r="A52" s="2" t="str">
        <f t="shared" si="0"/>
        <v>Select Ship:</v>
      </c>
      <c r="B52" s="3"/>
      <c r="C52" s="3"/>
      <c r="D52" s="3"/>
      <c r="E52" s="3"/>
      <c r="F52" s="3"/>
      <c r="G52" s="3"/>
      <c r="H52" s="3"/>
      <c r="I52" s="3"/>
      <c r="J52" s="2">
        <f t="shared" si="1"/>
        <v>0</v>
      </c>
      <c r="K52" s="2">
        <f t="shared" si="2"/>
        <v>0</v>
      </c>
      <c r="L52" s="3"/>
      <c r="M52" s="27"/>
      <c r="N52" s="27"/>
      <c r="O52" s="2" t="str">
        <f t="shared" si="3"/>
        <v>MARMC</v>
      </c>
      <c r="P52" s="2">
        <f t="shared" si="4"/>
        <v>0</v>
      </c>
      <c r="Q52" s="2">
        <f t="shared" si="5"/>
        <v>0</v>
      </c>
      <c r="R52" s="9">
        <f>IF(F52="",0,(IF((COUNTIF(Companies!A:A,F52))=0,1,2)))</f>
        <v>0</v>
      </c>
    </row>
    <row r="53" spans="1:18" x14ac:dyDescent="0.25">
      <c r="A53" s="2" t="str">
        <f t="shared" si="0"/>
        <v>Select Ship:</v>
      </c>
      <c r="B53" s="3"/>
      <c r="C53" s="3"/>
      <c r="D53" s="3"/>
      <c r="E53" s="3"/>
      <c r="F53" s="3"/>
      <c r="G53" s="3"/>
      <c r="H53" s="3"/>
      <c r="I53" s="3"/>
      <c r="J53" s="2">
        <f t="shared" si="1"/>
        <v>0</v>
      </c>
      <c r="K53" s="2">
        <f t="shared" si="2"/>
        <v>0</v>
      </c>
      <c r="L53" s="3"/>
      <c r="M53" s="27"/>
      <c r="N53" s="27"/>
      <c r="O53" s="2" t="str">
        <f t="shared" si="3"/>
        <v>MARMC</v>
      </c>
      <c r="P53" s="2">
        <f t="shared" si="4"/>
        <v>0</v>
      </c>
      <c r="Q53" s="2">
        <f t="shared" si="5"/>
        <v>0</v>
      </c>
      <c r="R53" s="9">
        <f>IF(F53="",0,(IF((COUNTIF(Companies!A:A,F53))=0,1,2)))</f>
        <v>0</v>
      </c>
    </row>
    <row r="54" spans="1:18" x14ac:dyDescent="0.25">
      <c r="A54" s="2" t="str">
        <f t="shared" si="0"/>
        <v>Select Ship:</v>
      </c>
      <c r="B54" s="3"/>
      <c r="C54" s="3"/>
      <c r="D54" s="3"/>
      <c r="E54" s="3"/>
      <c r="F54" s="3"/>
      <c r="G54" s="3"/>
      <c r="H54" s="3"/>
      <c r="I54" s="3"/>
      <c r="J54" s="2">
        <f t="shared" si="1"/>
        <v>0</v>
      </c>
      <c r="K54" s="2">
        <f t="shared" si="2"/>
        <v>0</v>
      </c>
      <c r="L54" s="3"/>
      <c r="M54" s="27"/>
      <c r="N54" s="27"/>
      <c r="O54" s="2" t="str">
        <f t="shared" si="3"/>
        <v>MARMC</v>
      </c>
      <c r="P54" s="2">
        <f t="shared" si="4"/>
        <v>0</v>
      </c>
      <c r="Q54" s="2">
        <f t="shared" si="5"/>
        <v>0</v>
      </c>
      <c r="R54" s="9">
        <f>IF(F54="",0,(IF((COUNTIF(Companies!A:A,F54))=0,1,2)))</f>
        <v>0</v>
      </c>
    </row>
    <row r="55" spans="1:18" x14ac:dyDescent="0.25">
      <c r="A55" s="2" t="str">
        <f t="shared" si="0"/>
        <v>Select Ship:</v>
      </c>
      <c r="B55" s="3"/>
      <c r="C55" s="3"/>
      <c r="D55" s="3"/>
      <c r="E55" s="3"/>
      <c r="F55" s="3"/>
      <c r="G55" s="3"/>
      <c r="H55" s="3"/>
      <c r="I55" s="3"/>
      <c r="J55" s="2">
        <f t="shared" si="1"/>
        <v>0</v>
      </c>
      <c r="K55" s="2">
        <f t="shared" si="2"/>
        <v>0</v>
      </c>
      <c r="L55" s="3"/>
      <c r="M55" s="27"/>
      <c r="N55" s="27"/>
      <c r="O55" s="2" t="str">
        <f t="shared" si="3"/>
        <v>MARMC</v>
      </c>
      <c r="P55" s="2">
        <f t="shared" si="4"/>
        <v>0</v>
      </c>
      <c r="Q55" s="2">
        <f t="shared" si="5"/>
        <v>0</v>
      </c>
      <c r="R55" s="9">
        <f>IF(F55="",0,(IF((COUNTIF(Companies!A:A,F55))=0,1,2)))</f>
        <v>0</v>
      </c>
    </row>
    <row r="56" spans="1:18" x14ac:dyDescent="0.25">
      <c r="A56" s="2" t="str">
        <f t="shared" si="0"/>
        <v>Select Ship:</v>
      </c>
      <c r="B56" s="3"/>
      <c r="C56" s="3"/>
      <c r="D56" s="3"/>
      <c r="E56" s="3"/>
      <c r="F56" s="3"/>
      <c r="G56" s="3"/>
      <c r="H56" s="3"/>
      <c r="I56" s="3"/>
      <c r="J56" s="2">
        <f t="shared" si="1"/>
        <v>0</v>
      </c>
      <c r="K56" s="2">
        <f t="shared" si="2"/>
        <v>0</v>
      </c>
      <c r="L56" s="3"/>
      <c r="M56" s="27"/>
      <c r="N56" s="27"/>
      <c r="O56" s="2" t="str">
        <f t="shared" si="3"/>
        <v>MARMC</v>
      </c>
      <c r="P56" s="2">
        <f t="shared" si="4"/>
        <v>0</v>
      </c>
      <c r="Q56" s="2">
        <f t="shared" si="5"/>
        <v>0</v>
      </c>
      <c r="R56" s="9">
        <f>IF(F56="",0,(IF((COUNTIF(Companies!A:A,F56))=0,1,2)))</f>
        <v>0</v>
      </c>
    </row>
    <row r="57" spans="1:18" x14ac:dyDescent="0.25">
      <c r="A57" s="2" t="str">
        <f t="shared" si="0"/>
        <v>Select Ship:</v>
      </c>
      <c r="B57" s="3"/>
      <c r="C57" s="3"/>
      <c r="D57" s="3"/>
      <c r="E57" s="3"/>
      <c r="F57" s="3"/>
      <c r="G57" s="3"/>
      <c r="H57" s="3"/>
      <c r="I57" s="3"/>
      <c r="J57" s="2">
        <f t="shared" si="1"/>
        <v>0</v>
      </c>
      <c r="K57" s="2">
        <f t="shared" si="2"/>
        <v>0</v>
      </c>
      <c r="L57" s="3"/>
      <c r="M57" s="27"/>
      <c r="N57" s="27"/>
      <c r="O57" s="2" t="str">
        <f t="shared" si="3"/>
        <v>MARMC</v>
      </c>
      <c r="P57" s="2">
        <f t="shared" si="4"/>
        <v>0</v>
      </c>
      <c r="Q57" s="2">
        <f t="shared" si="5"/>
        <v>0</v>
      </c>
      <c r="R57" s="9">
        <f>IF(F57="",0,(IF((COUNTIF(Companies!A:A,F57))=0,1,2)))</f>
        <v>0</v>
      </c>
    </row>
    <row r="58" spans="1:18" x14ac:dyDescent="0.25">
      <c r="A58" s="2" t="str">
        <f t="shared" si="0"/>
        <v>Select Ship:</v>
      </c>
      <c r="B58" s="3"/>
      <c r="C58" s="3"/>
      <c r="D58" s="3"/>
      <c r="E58" s="3"/>
      <c r="F58" s="3"/>
      <c r="G58" s="3"/>
      <c r="H58" s="3"/>
      <c r="I58" s="3"/>
      <c r="J58" s="2">
        <f t="shared" si="1"/>
        <v>0</v>
      </c>
      <c r="K58" s="2">
        <f t="shared" si="2"/>
        <v>0</v>
      </c>
      <c r="L58" s="3"/>
      <c r="M58" s="27"/>
      <c r="N58" s="27"/>
      <c r="O58" s="2" t="str">
        <f t="shared" si="3"/>
        <v>MARMC</v>
      </c>
      <c r="P58" s="2">
        <f t="shared" si="4"/>
        <v>0</v>
      </c>
      <c r="Q58" s="2">
        <f t="shared" si="5"/>
        <v>0</v>
      </c>
      <c r="R58" s="9">
        <f>IF(F58="",0,(IF((COUNTIF(Companies!A:A,F58))=0,1,2)))</f>
        <v>0</v>
      </c>
    </row>
    <row r="59" spans="1:18" x14ac:dyDescent="0.25">
      <c r="A59" s="2" t="str">
        <f t="shared" si="0"/>
        <v>Select Ship:</v>
      </c>
      <c r="B59" s="3"/>
      <c r="C59" s="3"/>
      <c r="D59" s="3"/>
      <c r="E59" s="3"/>
      <c r="F59" s="3"/>
      <c r="G59" s="3"/>
      <c r="H59" s="3"/>
      <c r="I59" s="3"/>
      <c r="J59" s="2">
        <f t="shared" si="1"/>
        <v>0</v>
      </c>
      <c r="K59" s="2">
        <f t="shared" si="2"/>
        <v>0</v>
      </c>
      <c r="L59" s="3"/>
      <c r="M59" s="27"/>
      <c r="N59" s="27"/>
      <c r="O59" s="2" t="str">
        <f t="shared" si="3"/>
        <v>MARMC</v>
      </c>
      <c r="P59" s="2">
        <f t="shared" si="4"/>
        <v>0</v>
      </c>
      <c r="Q59" s="2">
        <f t="shared" si="5"/>
        <v>0</v>
      </c>
      <c r="R59" s="9">
        <f>IF(F59="",0,(IF((COUNTIF(Companies!A:A,F59))=0,1,2)))</f>
        <v>0</v>
      </c>
    </row>
    <row r="60" spans="1:18" x14ac:dyDescent="0.25">
      <c r="A60" s="2" t="str">
        <f t="shared" si="0"/>
        <v>Select Ship:</v>
      </c>
      <c r="B60" s="3"/>
      <c r="C60" s="3"/>
      <c r="D60" s="3"/>
      <c r="E60" s="3"/>
      <c r="F60" s="3"/>
      <c r="G60" s="3"/>
      <c r="H60" s="3"/>
      <c r="I60" s="3"/>
      <c r="J60" s="2">
        <f t="shared" si="1"/>
        <v>0</v>
      </c>
      <c r="K60" s="2">
        <f t="shared" si="2"/>
        <v>0</v>
      </c>
      <c r="L60" s="3"/>
      <c r="M60" s="27"/>
      <c r="N60" s="27"/>
      <c r="O60" s="2" t="str">
        <f t="shared" si="3"/>
        <v>MARMC</v>
      </c>
      <c r="P60" s="2">
        <f t="shared" si="4"/>
        <v>0</v>
      </c>
      <c r="Q60" s="2">
        <f t="shared" si="5"/>
        <v>0</v>
      </c>
      <c r="R60" s="9">
        <f>IF(F60="",0,(IF((COUNTIF(Companies!A:A,F60))=0,1,2)))</f>
        <v>0</v>
      </c>
    </row>
    <row r="61" spans="1:18" x14ac:dyDescent="0.25">
      <c r="A61" s="2" t="str">
        <f t="shared" si="0"/>
        <v>Select Ship:</v>
      </c>
      <c r="B61" s="3"/>
      <c r="C61" s="3"/>
      <c r="D61" s="3"/>
      <c r="E61" s="3"/>
      <c r="F61" s="3"/>
      <c r="G61" s="3"/>
      <c r="H61" s="3"/>
      <c r="I61" s="3"/>
      <c r="J61" s="2">
        <f t="shared" si="1"/>
        <v>0</v>
      </c>
      <c r="K61" s="2">
        <f t="shared" si="2"/>
        <v>0</v>
      </c>
      <c r="L61" s="3"/>
      <c r="M61" s="27"/>
      <c r="N61" s="27"/>
      <c r="O61" s="2" t="str">
        <f t="shared" si="3"/>
        <v>MARMC</v>
      </c>
      <c r="P61" s="2">
        <f t="shared" si="4"/>
        <v>0</v>
      </c>
      <c r="Q61" s="2">
        <f t="shared" si="5"/>
        <v>0</v>
      </c>
      <c r="R61" s="9">
        <f>IF(F61="",0,(IF((COUNTIF(Companies!A:A,F61))=0,1,2)))</f>
        <v>0</v>
      </c>
    </row>
    <row r="62" spans="1:18" x14ac:dyDescent="0.25">
      <c r="A62" s="2" t="str">
        <f t="shared" si="0"/>
        <v>Select Ship:</v>
      </c>
      <c r="B62" s="3"/>
      <c r="C62" s="3"/>
      <c r="D62" s="3"/>
      <c r="E62" s="3"/>
      <c r="F62" s="3"/>
      <c r="G62" s="3"/>
      <c r="H62" s="3"/>
      <c r="I62" s="3"/>
      <c r="J62" s="2">
        <f t="shared" si="1"/>
        <v>0</v>
      </c>
      <c r="K62" s="2">
        <f t="shared" si="2"/>
        <v>0</v>
      </c>
      <c r="L62" s="3"/>
      <c r="M62" s="27"/>
      <c r="N62" s="27"/>
      <c r="O62" s="2" t="str">
        <f t="shared" si="3"/>
        <v>MARMC</v>
      </c>
      <c r="P62" s="2">
        <f t="shared" si="4"/>
        <v>0</v>
      </c>
      <c r="Q62" s="2">
        <f t="shared" si="5"/>
        <v>0</v>
      </c>
      <c r="R62" s="9">
        <f>IF(F62="",0,(IF((COUNTIF(Companies!A:A,F62))=0,1,2)))</f>
        <v>0</v>
      </c>
    </row>
    <row r="63" spans="1:18" x14ac:dyDescent="0.25">
      <c r="A63" s="2" t="str">
        <f t="shared" si="0"/>
        <v>Select Ship:</v>
      </c>
      <c r="B63" s="3"/>
      <c r="C63" s="3"/>
      <c r="D63" s="3"/>
      <c r="E63" s="3"/>
      <c r="F63" s="3"/>
      <c r="G63" s="3"/>
      <c r="H63" s="3"/>
      <c r="I63" s="3"/>
      <c r="J63" s="2">
        <f t="shared" si="1"/>
        <v>0</v>
      </c>
      <c r="K63" s="2">
        <f t="shared" si="2"/>
        <v>0</v>
      </c>
      <c r="L63" s="3"/>
      <c r="M63" s="27"/>
      <c r="N63" s="27"/>
      <c r="O63" s="2" t="str">
        <f t="shared" si="3"/>
        <v>MARMC</v>
      </c>
      <c r="P63" s="2">
        <f t="shared" si="4"/>
        <v>0</v>
      </c>
      <c r="Q63" s="2">
        <f t="shared" si="5"/>
        <v>0</v>
      </c>
      <c r="R63" s="9">
        <f>IF(F63="",0,(IF((COUNTIF(Companies!A:A,F63))=0,1,2)))</f>
        <v>0</v>
      </c>
    </row>
    <row r="64" spans="1:18" x14ac:dyDescent="0.25">
      <c r="A64" s="2" t="str">
        <f t="shared" si="0"/>
        <v>Select Ship:</v>
      </c>
      <c r="B64" s="3"/>
      <c r="C64" s="3"/>
      <c r="D64" s="3"/>
      <c r="E64" s="3"/>
      <c r="F64" s="3"/>
      <c r="G64" s="3"/>
      <c r="H64" s="3"/>
      <c r="I64" s="3"/>
      <c r="J64" s="2">
        <f t="shared" si="1"/>
        <v>0</v>
      </c>
      <c r="K64" s="2">
        <f t="shared" si="2"/>
        <v>0</v>
      </c>
      <c r="L64" s="3"/>
      <c r="M64" s="27"/>
      <c r="N64" s="27"/>
      <c r="O64" s="2" t="str">
        <f t="shared" si="3"/>
        <v>MARMC</v>
      </c>
      <c r="P64" s="2">
        <f t="shared" si="4"/>
        <v>0</v>
      </c>
      <c r="Q64" s="2">
        <f t="shared" si="5"/>
        <v>0</v>
      </c>
      <c r="R64" s="9">
        <f>IF(F64="",0,(IF((COUNTIF(Companies!A:A,F64))=0,1,2)))</f>
        <v>0</v>
      </c>
    </row>
    <row r="65" spans="1:18" x14ac:dyDescent="0.25">
      <c r="A65" s="2" t="str">
        <f t="shared" si="0"/>
        <v>Select Ship:</v>
      </c>
      <c r="B65" s="3"/>
      <c r="C65" s="3"/>
      <c r="D65" s="3"/>
      <c r="E65" s="3"/>
      <c r="F65" s="3"/>
      <c r="G65" s="3"/>
      <c r="H65" s="3"/>
      <c r="I65" s="3"/>
      <c r="J65" s="2">
        <f t="shared" si="1"/>
        <v>0</v>
      </c>
      <c r="K65" s="2">
        <f t="shared" si="2"/>
        <v>0</v>
      </c>
      <c r="L65" s="3"/>
      <c r="M65" s="27"/>
      <c r="N65" s="27"/>
      <c r="O65" s="2" t="str">
        <f t="shared" si="3"/>
        <v>MARMC</v>
      </c>
      <c r="P65" s="2">
        <f t="shared" si="4"/>
        <v>0</v>
      </c>
      <c r="Q65" s="2">
        <f t="shared" si="5"/>
        <v>0</v>
      </c>
      <c r="R65" s="9">
        <f>IF(F65="",0,(IF((COUNTIF(Companies!A:A,F65))=0,1,2)))</f>
        <v>0</v>
      </c>
    </row>
    <row r="66" spans="1:18" x14ac:dyDescent="0.25">
      <c r="A66" s="2" t="str">
        <f t="shared" si="0"/>
        <v>Select Ship:</v>
      </c>
      <c r="B66" s="3"/>
      <c r="C66" s="3"/>
      <c r="D66" s="3"/>
      <c r="E66" s="3"/>
      <c r="F66" s="3"/>
      <c r="G66" s="3"/>
      <c r="H66" s="3"/>
      <c r="I66" s="3"/>
      <c r="J66" s="2">
        <f t="shared" si="1"/>
        <v>0</v>
      </c>
      <c r="K66" s="2">
        <f t="shared" si="2"/>
        <v>0</v>
      </c>
      <c r="L66" s="3"/>
      <c r="M66" s="27"/>
      <c r="N66" s="27"/>
      <c r="O66" s="2" t="str">
        <f t="shared" si="3"/>
        <v>MARMC</v>
      </c>
      <c r="P66" s="2">
        <f t="shared" si="4"/>
        <v>0</v>
      </c>
      <c r="Q66" s="2">
        <f t="shared" si="5"/>
        <v>0</v>
      </c>
      <c r="R66" s="9">
        <f>IF(F66="",0,(IF((COUNTIF(Companies!A:A,F66))=0,1,2)))</f>
        <v>0</v>
      </c>
    </row>
    <row r="67" spans="1:18" x14ac:dyDescent="0.25">
      <c r="A67" s="2" t="str">
        <f t="shared" si="0"/>
        <v>Select Ship:</v>
      </c>
      <c r="B67" s="3"/>
      <c r="C67" s="3"/>
      <c r="D67" s="3"/>
      <c r="E67" s="3"/>
      <c r="F67" s="3"/>
      <c r="G67" s="3"/>
      <c r="H67" s="3"/>
      <c r="I67" s="3"/>
      <c r="J67" s="2">
        <f t="shared" si="1"/>
        <v>0</v>
      </c>
      <c r="K67" s="2">
        <f t="shared" si="2"/>
        <v>0</v>
      </c>
      <c r="L67" s="3"/>
      <c r="M67" s="27"/>
      <c r="N67" s="27"/>
      <c r="O67" s="2" t="str">
        <f t="shared" si="3"/>
        <v>MARMC</v>
      </c>
      <c r="P67" s="2">
        <f t="shared" si="4"/>
        <v>0</v>
      </c>
      <c r="Q67" s="2">
        <f t="shared" si="5"/>
        <v>0</v>
      </c>
      <c r="R67" s="9">
        <f>IF(F67="",0,(IF((COUNTIF(Companies!A:A,F67))=0,1,2)))</f>
        <v>0</v>
      </c>
    </row>
    <row r="68" spans="1:18" x14ac:dyDescent="0.25">
      <c r="A68" s="2" t="str">
        <f t="shared" si="0"/>
        <v>Select Ship:</v>
      </c>
      <c r="B68" s="3"/>
      <c r="C68" s="3"/>
      <c r="D68" s="3"/>
      <c r="E68" s="3"/>
      <c r="F68" s="3"/>
      <c r="G68" s="3"/>
      <c r="H68" s="3"/>
      <c r="I68" s="3"/>
      <c r="J68" s="2">
        <f t="shared" si="1"/>
        <v>0</v>
      </c>
      <c r="K68" s="2">
        <f t="shared" si="2"/>
        <v>0</v>
      </c>
      <c r="L68" s="3"/>
      <c r="M68" s="27"/>
      <c r="N68" s="27"/>
      <c r="O68" s="2" t="str">
        <f t="shared" si="3"/>
        <v>MARMC</v>
      </c>
      <c r="P68" s="2">
        <f t="shared" si="4"/>
        <v>0</v>
      </c>
      <c r="Q68" s="2">
        <f t="shared" si="5"/>
        <v>0</v>
      </c>
      <c r="R68" s="9">
        <f>IF(F68="",0,(IF((COUNTIF(Companies!A:A,F68))=0,1,2)))</f>
        <v>0</v>
      </c>
    </row>
    <row r="69" spans="1:18" x14ac:dyDescent="0.25">
      <c r="A69" s="2" t="str">
        <f t="shared" si="0"/>
        <v>Select Ship:</v>
      </c>
      <c r="B69" s="3"/>
      <c r="C69" s="3"/>
      <c r="D69" s="3"/>
      <c r="E69" s="3"/>
      <c r="F69" s="3"/>
      <c r="G69" s="3"/>
      <c r="H69" s="3"/>
      <c r="I69" s="3"/>
      <c r="J69" s="2">
        <f t="shared" si="1"/>
        <v>0</v>
      </c>
      <c r="K69" s="2">
        <f t="shared" si="2"/>
        <v>0</v>
      </c>
      <c r="L69" s="3"/>
      <c r="M69" s="27"/>
      <c r="N69" s="27"/>
      <c r="O69" s="2" t="str">
        <f t="shared" si="3"/>
        <v>MARMC</v>
      </c>
      <c r="P69" s="2">
        <f t="shared" si="4"/>
        <v>0</v>
      </c>
      <c r="Q69" s="2">
        <f t="shared" si="5"/>
        <v>0</v>
      </c>
      <c r="R69" s="9">
        <f>IF(F69="",0,(IF((COUNTIF(Companies!A:A,F69))=0,1,2)))</f>
        <v>0</v>
      </c>
    </row>
    <row r="70" spans="1:18" x14ac:dyDescent="0.25">
      <c r="A70" s="2" t="str">
        <f t="shared" si="0"/>
        <v>Select Ship:</v>
      </c>
      <c r="B70" s="3"/>
      <c r="C70" s="3"/>
      <c r="D70" s="3"/>
      <c r="E70" s="3"/>
      <c r="F70" s="3"/>
      <c r="G70" s="3"/>
      <c r="H70" s="3"/>
      <c r="I70" s="3"/>
      <c r="J70" s="2">
        <f t="shared" si="1"/>
        <v>0</v>
      </c>
      <c r="K70" s="2">
        <f t="shared" si="2"/>
        <v>0</v>
      </c>
      <c r="L70" s="3"/>
      <c r="M70" s="27"/>
      <c r="N70" s="27"/>
      <c r="O70" s="2" t="str">
        <f t="shared" si="3"/>
        <v>MARMC</v>
      </c>
      <c r="P70" s="2">
        <f t="shared" si="4"/>
        <v>0</v>
      </c>
      <c r="Q70" s="2">
        <f t="shared" si="5"/>
        <v>0</v>
      </c>
      <c r="R70" s="9">
        <f>IF(F70="",0,(IF((COUNTIF(Companies!A:A,F70))=0,1,2)))</f>
        <v>0</v>
      </c>
    </row>
    <row r="71" spans="1:18" x14ac:dyDescent="0.25">
      <c r="A71" s="2" t="str">
        <f t="shared" si="0"/>
        <v>Select Ship:</v>
      </c>
      <c r="B71" s="3"/>
      <c r="C71" s="3"/>
      <c r="D71" s="3"/>
      <c r="E71" s="3"/>
      <c r="F71" s="3"/>
      <c r="G71" s="3"/>
      <c r="H71" s="3"/>
      <c r="I71" s="3"/>
      <c r="J71" s="2">
        <f t="shared" si="1"/>
        <v>0</v>
      </c>
      <c r="K71" s="2">
        <f t="shared" si="2"/>
        <v>0</v>
      </c>
      <c r="L71" s="3"/>
      <c r="M71" s="27"/>
      <c r="N71" s="27"/>
      <c r="O71" s="2" t="str">
        <f t="shared" si="3"/>
        <v>MARMC</v>
      </c>
      <c r="P71" s="2">
        <f t="shared" si="4"/>
        <v>0</v>
      </c>
      <c r="Q71" s="2">
        <f t="shared" si="5"/>
        <v>0</v>
      </c>
      <c r="R71" s="9">
        <f>IF(F71="",0,(IF((COUNTIF(Companies!A:A,F71))=0,1,2)))</f>
        <v>0</v>
      </c>
    </row>
    <row r="72" spans="1:18" x14ac:dyDescent="0.25">
      <c r="A72" s="2" t="str">
        <f t="shared" si="0"/>
        <v>Select Ship:</v>
      </c>
      <c r="B72" s="3"/>
      <c r="C72" s="3"/>
      <c r="D72" s="3"/>
      <c r="E72" s="3"/>
      <c r="F72" s="3"/>
      <c r="G72" s="3"/>
      <c r="H72" s="3"/>
      <c r="I72" s="3"/>
      <c r="J72" s="2">
        <f t="shared" si="1"/>
        <v>0</v>
      </c>
      <c r="K72" s="2">
        <f t="shared" si="2"/>
        <v>0</v>
      </c>
      <c r="L72" s="3"/>
      <c r="M72" s="27"/>
      <c r="N72" s="27"/>
      <c r="O72" s="2" t="str">
        <f t="shared" si="3"/>
        <v>MARMC</v>
      </c>
      <c r="P72" s="2">
        <f t="shared" si="4"/>
        <v>0</v>
      </c>
      <c r="Q72" s="2">
        <f t="shared" si="5"/>
        <v>0</v>
      </c>
      <c r="R72" s="9">
        <f>IF(F72="",0,(IF((COUNTIF(Companies!A:A,F72))=0,1,2)))</f>
        <v>0</v>
      </c>
    </row>
    <row r="73" spans="1:18" x14ac:dyDescent="0.25">
      <c r="A73" s="2" t="str">
        <f t="shared" si="0"/>
        <v>Select Ship:</v>
      </c>
      <c r="B73" s="3"/>
      <c r="C73" s="3"/>
      <c r="D73" s="3"/>
      <c r="E73" s="3"/>
      <c r="F73" s="3"/>
      <c r="G73" s="3"/>
      <c r="H73" s="3"/>
      <c r="I73" s="3"/>
      <c r="J73" s="2">
        <f t="shared" si="1"/>
        <v>0</v>
      </c>
      <c r="K73" s="2">
        <f t="shared" si="2"/>
        <v>0</v>
      </c>
      <c r="L73" s="3"/>
      <c r="M73" s="27"/>
      <c r="N73" s="27"/>
      <c r="O73" s="2" t="str">
        <f t="shared" si="3"/>
        <v>MARMC</v>
      </c>
      <c r="P73" s="2">
        <f t="shared" si="4"/>
        <v>0</v>
      </c>
      <c r="Q73" s="2">
        <f t="shared" si="5"/>
        <v>0</v>
      </c>
      <c r="R73" s="9">
        <f>IF(F73="",0,(IF((COUNTIF(Companies!A:A,F73))=0,1,2)))</f>
        <v>0</v>
      </c>
    </row>
    <row r="74" spans="1:18" x14ac:dyDescent="0.25">
      <c r="A74" s="2" t="str">
        <f t="shared" si="0"/>
        <v>Select Ship:</v>
      </c>
      <c r="B74" s="3"/>
      <c r="C74" s="3"/>
      <c r="D74" s="3"/>
      <c r="E74" s="3"/>
      <c r="F74" s="3"/>
      <c r="G74" s="3"/>
      <c r="H74" s="3"/>
      <c r="I74" s="3"/>
      <c r="J74" s="2">
        <f t="shared" si="1"/>
        <v>0</v>
      </c>
      <c r="K74" s="2">
        <f t="shared" si="2"/>
        <v>0</v>
      </c>
      <c r="L74" s="3"/>
      <c r="M74" s="27"/>
      <c r="N74" s="27"/>
      <c r="O74" s="2" t="str">
        <f t="shared" si="3"/>
        <v>MARMC</v>
      </c>
      <c r="P74" s="2">
        <f t="shared" si="4"/>
        <v>0</v>
      </c>
      <c r="Q74" s="2">
        <f t="shared" si="5"/>
        <v>0</v>
      </c>
      <c r="R74" s="9">
        <f>IF(F74="",0,(IF((COUNTIF(Companies!A:A,F74))=0,1,2)))</f>
        <v>0</v>
      </c>
    </row>
    <row r="75" spans="1:18" x14ac:dyDescent="0.25">
      <c r="A75" s="2" t="str">
        <f t="shared" ref="A75:A138" si="6">$B$6</f>
        <v>Select Ship:</v>
      </c>
      <c r="B75" s="3"/>
      <c r="C75" s="3"/>
      <c r="D75" s="3"/>
      <c r="E75" s="3"/>
      <c r="F75" s="3"/>
      <c r="G75" s="3"/>
      <c r="H75" s="3"/>
      <c r="I75" s="3"/>
      <c r="J75" s="2">
        <f t="shared" ref="J75:J138" si="7">$B$5</f>
        <v>0</v>
      </c>
      <c r="K75" s="2">
        <f t="shared" ref="K75:K138" si="8">$B$3</f>
        <v>0</v>
      </c>
      <c r="L75" s="3"/>
      <c r="M75" s="27"/>
      <c r="N75" s="27"/>
      <c r="O75" s="2" t="str">
        <f t="shared" ref="O75:O138" si="9">$B$2</f>
        <v>MARMC</v>
      </c>
      <c r="P75" s="2">
        <f t="shared" si="4"/>
        <v>0</v>
      </c>
      <c r="Q75" s="2">
        <f t="shared" ref="Q75:Q138" si="10">$B$9</f>
        <v>0</v>
      </c>
      <c r="R75" s="9">
        <f>IF(F75="",0,(IF((COUNTIF(Companies!A:A,F75))=0,1,2)))</f>
        <v>0</v>
      </c>
    </row>
    <row r="76" spans="1:18" x14ac:dyDescent="0.25">
      <c r="A76" s="2" t="str">
        <f t="shared" si="6"/>
        <v>Select Ship:</v>
      </c>
      <c r="B76" s="3"/>
      <c r="C76" s="3"/>
      <c r="D76" s="3"/>
      <c r="E76" s="3"/>
      <c r="F76" s="3"/>
      <c r="G76" s="3"/>
      <c r="H76" s="3"/>
      <c r="I76" s="3"/>
      <c r="J76" s="2">
        <f t="shared" si="7"/>
        <v>0</v>
      </c>
      <c r="K76" s="2">
        <f t="shared" si="8"/>
        <v>0</v>
      </c>
      <c r="L76" s="3"/>
      <c r="M76" s="27"/>
      <c r="N76" s="27"/>
      <c r="O76" s="2" t="str">
        <f t="shared" si="9"/>
        <v>MARMC</v>
      </c>
      <c r="P76" s="2">
        <f t="shared" ref="P76:P139" si="11">$B$4</f>
        <v>0</v>
      </c>
      <c r="Q76" s="2">
        <f t="shared" si="10"/>
        <v>0</v>
      </c>
      <c r="R76" s="9">
        <f>IF(F76="",0,(IF((COUNTIF(Companies!A:A,F76))=0,1,2)))</f>
        <v>0</v>
      </c>
    </row>
    <row r="77" spans="1:18" x14ac:dyDescent="0.25">
      <c r="A77" s="2" t="str">
        <f t="shared" si="6"/>
        <v>Select Ship:</v>
      </c>
      <c r="B77" s="3"/>
      <c r="C77" s="3"/>
      <c r="D77" s="3"/>
      <c r="E77" s="3"/>
      <c r="F77" s="3"/>
      <c r="G77" s="3"/>
      <c r="H77" s="3"/>
      <c r="I77" s="3"/>
      <c r="J77" s="2">
        <f t="shared" si="7"/>
        <v>0</v>
      </c>
      <c r="K77" s="2">
        <f t="shared" si="8"/>
        <v>0</v>
      </c>
      <c r="L77" s="3"/>
      <c r="M77" s="27"/>
      <c r="N77" s="27"/>
      <c r="O77" s="2" t="str">
        <f t="shared" si="9"/>
        <v>MARMC</v>
      </c>
      <c r="P77" s="2">
        <f t="shared" si="11"/>
        <v>0</v>
      </c>
      <c r="Q77" s="2">
        <f t="shared" si="10"/>
        <v>0</v>
      </c>
      <c r="R77" s="9">
        <f>IF(F77="",0,(IF((COUNTIF(Companies!A:A,F77))=0,1,2)))</f>
        <v>0</v>
      </c>
    </row>
    <row r="78" spans="1:18" x14ac:dyDescent="0.25">
      <c r="A78" s="2" t="str">
        <f t="shared" si="6"/>
        <v>Select Ship:</v>
      </c>
      <c r="B78" s="3"/>
      <c r="C78" s="3"/>
      <c r="D78" s="3"/>
      <c r="E78" s="3"/>
      <c r="F78" s="3"/>
      <c r="G78" s="3"/>
      <c r="H78" s="3"/>
      <c r="I78" s="3"/>
      <c r="J78" s="2">
        <f t="shared" si="7"/>
        <v>0</v>
      </c>
      <c r="K78" s="2">
        <f t="shared" si="8"/>
        <v>0</v>
      </c>
      <c r="L78" s="3"/>
      <c r="M78" s="27"/>
      <c r="N78" s="27"/>
      <c r="O78" s="2" t="str">
        <f t="shared" si="9"/>
        <v>MARMC</v>
      </c>
      <c r="P78" s="2">
        <f t="shared" si="11"/>
        <v>0</v>
      </c>
      <c r="Q78" s="2">
        <f t="shared" si="10"/>
        <v>0</v>
      </c>
      <c r="R78" s="9">
        <f>IF(F78="",0,(IF((COUNTIF(Companies!A:A,F78))=0,1,2)))</f>
        <v>0</v>
      </c>
    </row>
    <row r="79" spans="1:18" x14ac:dyDescent="0.25">
      <c r="A79" s="2" t="str">
        <f t="shared" si="6"/>
        <v>Select Ship:</v>
      </c>
      <c r="B79" s="3"/>
      <c r="C79" s="3"/>
      <c r="D79" s="3"/>
      <c r="E79" s="3"/>
      <c r="F79" s="3"/>
      <c r="G79" s="3"/>
      <c r="H79" s="3"/>
      <c r="I79" s="3"/>
      <c r="J79" s="2">
        <f t="shared" si="7"/>
        <v>0</v>
      </c>
      <c r="K79" s="2">
        <f t="shared" si="8"/>
        <v>0</v>
      </c>
      <c r="L79" s="3"/>
      <c r="M79" s="27"/>
      <c r="N79" s="27"/>
      <c r="O79" s="2" t="str">
        <f t="shared" si="9"/>
        <v>MARMC</v>
      </c>
      <c r="P79" s="2">
        <f t="shared" si="11"/>
        <v>0</v>
      </c>
      <c r="Q79" s="2">
        <f t="shared" si="10"/>
        <v>0</v>
      </c>
      <c r="R79" s="9">
        <f>IF(F79="",0,(IF((COUNTIF(Companies!A:A,F79))=0,1,2)))</f>
        <v>0</v>
      </c>
    </row>
    <row r="80" spans="1:18" x14ac:dyDescent="0.25">
      <c r="A80" s="2" t="str">
        <f t="shared" si="6"/>
        <v>Select Ship:</v>
      </c>
      <c r="B80" s="3"/>
      <c r="C80" s="3"/>
      <c r="D80" s="3"/>
      <c r="E80" s="3"/>
      <c r="F80" s="3"/>
      <c r="G80" s="3"/>
      <c r="H80" s="3"/>
      <c r="I80" s="3"/>
      <c r="J80" s="2">
        <f t="shared" si="7"/>
        <v>0</v>
      </c>
      <c r="K80" s="2">
        <f t="shared" si="8"/>
        <v>0</v>
      </c>
      <c r="L80" s="3"/>
      <c r="M80" s="27"/>
      <c r="N80" s="27"/>
      <c r="O80" s="2" t="str">
        <f t="shared" si="9"/>
        <v>MARMC</v>
      </c>
      <c r="P80" s="2">
        <f t="shared" si="11"/>
        <v>0</v>
      </c>
      <c r="Q80" s="2">
        <f t="shared" si="10"/>
        <v>0</v>
      </c>
      <c r="R80" s="9">
        <f>IF(F80="",0,(IF((COUNTIF(Companies!A:A,F80))=0,1,2)))</f>
        <v>0</v>
      </c>
    </row>
    <row r="81" spans="1:18" x14ac:dyDescent="0.25">
      <c r="A81" s="2" t="str">
        <f t="shared" si="6"/>
        <v>Select Ship:</v>
      </c>
      <c r="B81" s="3"/>
      <c r="C81" s="3"/>
      <c r="D81" s="3"/>
      <c r="E81" s="3"/>
      <c r="F81" s="3"/>
      <c r="G81" s="3"/>
      <c r="H81" s="3"/>
      <c r="I81" s="3"/>
      <c r="J81" s="2">
        <f t="shared" si="7"/>
        <v>0</v>
      </c>
      <c r="K81" s="2">
        <f t="shared" si="8"/>
        <v>0</v>
      </c>
      <c r="L81" s="3"/>
      <c r="M81" s="27"/>
      <c r="N81" s="27"/>
      <c r="O81" s="2" t="str">
        <f t="shared" si="9"/>
        <v>MARMC</v>
      </c>
      <c r="P81" s="2">
        <f t="shared" si="11"/>
        <v>0</v>
      </c>
      <c r="Q81" s="2">
        <f t="shared" si="10"/>
        <v>0</v>
      </c>
      <c r="R81" s="9">
        <f>IF(F81="",0,(IF((COUNTIF(Companies!A:A,F81))=0,1,2)))</f>
        <v>0</v>
      </c>
    </row>
    <row r="82" spans="1:18" x14ac:dyDescent="0.25">
      <c r="A82" s="2" t="str">
        <f t="shared" si="6"/>
        <v>Select Ship:</v>
      </c>
      <c r="B82" s="3"/>
      <c r="C82" s="3"/>
      <c r="D82" s="3"/>
      <c r="E82" s="3"/>
      <c r="F82" s="3"/>
      <c r="G82" s="3"/>
      <c r="H82" s="3"/>
      <c r="I82" s="3"/>
      <c r="J82" s="2">
        <f t="shared" si="7"/>
        <v>0</v>
      </c>
      <c r="K82" s="2">
        <f t="shared" si="8"/>
        <v>0</v>
      </c>
      <c r="L82" s="3"/>
      <c r="M82" s="27"/>
      <c r="N82" s="27"/>
      <c r="O82" s="2" t="str">
        <f t="shared" si="9"/>
        <v>MARMC</v>
      </c>
      <c r="P82" s="2">
        <f t="shared" si="11"/>
        <v>0</v>
      </c>
      <c r="Q82" s="2">
        <f t="shared" si="10"/>
        <v>0</v>
      </c>
      <c r="R82" s="9">
        <f>IF(F82="",0,(IF((COUNTIF(Companies!A:A,F82))=0,1,2)))</f>
        <v>0</v>
      </c>
    </row>
    <row r="83" spans="1:18" x14ac:dyDescent="0.25">
      <c r="A83" s="2" t="str">
        <f t="shared" si="6"/>
        <v>Select Ship:</v>
      </c>
      <c r="B83" s="3"/>
      <c r="C83" s="3"/>
      <c r="D83" s="3"/>
      <c r="E83" s="3"/>
      <c r="F83" s="3"/>
      <c r="G83" s="3"/>
      <c r="H83" s="3"/>
      <c r="I83" s="3"/>
      <c r="J83" s="2">
        <f t="shared" si="7"/>
        <v>0</v>
      </c>
      <c r="K83" s="2">
        <f t="shared" si="8"/>
        <v>0</v>
      </c>
      <c r="L83" s="3"/>
      <c r="M83" s="27"/>
      <c r="N83" s="27"/>
      <c r="O83" s="2" t="str">
        <f t="shared" si="9"/>
        <v>MARMC</v>
      </c>
      <c r="P83" s="2">
        <f t="shared" si="11"/>
        <v>0</v>
      </c>
      <c r="Q83" s="2">
        <f t="shared" si="10"/>
        <v>0</v>
      </c>
      <c r="R83" s="9">
        <f>IF(F83="",0,(IF((COUNTIF(Companies!A:A,F83))=0,1,2)))</f>
        <v>0</v>
      </c>
    </row>
    <row r="84" spans="1:18" x14ac:dyDescent="0.25">
      <c r="A84" s="2" t="str">
        <f t="shared" si="6"/>
        <v>Select Ship:</v>
      </c>
      <c r="B84" s="3"/>
      <c r="C84" s="3"/>
      <c r="D84" s="3"/>
      <c r="E84" s="3"/>
      <c r="F84" s="3"/>
      <c r="G84" s="3"/>
      <c r="H84" s="3"/>
      <c r="I84" s="3"/>
      <c r="J84" s="2">
        <f t="shared" si="7"/>
        <v>0</v>
      </c>
      <c r="K84" s="2">
        <f t="shared" si="8"/>
        <v>0</v>
      </c>
      <c r="L84" s="3"/>
      <c r="M84" s="27"/>
      <c r="N84" s="27"/>
      <c r="O84" s="2" t="str">
        <f t="shared" si="9"/>
        <v>MARMC</v>
      </c>
      <c r="P84" s="2">
        <f t="shared" si="11"/>
        <v>0</v>
      </c>
      <c r="Q84" s="2">
        <f t="shared" si="10"/>
        <v>0</v>
      </c>
      <c r="R84" s="9">
        <f>IF(F84="",0,(IF((COUNTIF(Companies!A:A,F84))=0,1,2)))</f>
        <v>0</v>
      </c>
    </row>
    <row r="85" spans="1:18" x14ac:dyDescent="0.25">
      <c r="A85" s="2" t="str">
        <f t="shared" si="6"/>
        <v>Select Ship:</v>
      </c>
      <c r="B85" s="3"/>
      <c r="C85" s="3"/>
      <c r="D85" s="3"/>
      <c r="E85" s="3"/>
      <c r="F85" s="3"/>
      <c r="G85" s="3"/>
      <c r="H85" s="3"/>
      <c r="I85" s="3"/>
      <c r="J85" s="2">
        <f t="shared" si="7"/>
        <v>0</v>
      </c>
      <c r="K85" s="2">
        <f t="shared" si="8"/>
        <v>0</v>
      </c>
      <c r="L85" s="3"/>
      <c r="M85" s="27"/>
      <c r="N85" s="27"/>
      <c r="O85" s="2" t="str">
        <f t="shared" si="9"/>
        <v>MARMC</v>
      </c>
      <c r="P85" s="2">
        <f t="shared" si="11"/>
        <v>0</v>
      </c>
      <c r="Q85" s="2">
        <f t="shared" si="10"/>
        <v>0</v>
      </c>
      <c r="R85" s="9">
        <f>IF(F85="",0,(IF((COUNTIF(Companies!A:A,F85))=0,1,2)))</f>
        <v>0</v>
      </c>
    </row>
    <row r="86" spans="1:18" x14ac:dyDescent="0.25">
      <c r="A86" s="2" t="str">
        <f t="shared" si="6"/>
        <v>Select Ship:</v>
      </c>
      <c r="B86" s="3"/>
      <c r="C86" s="3"/>
      <c r="D86" s="3"/>
      <c r="E86" s="3"/>
      <c r="F86" s="3"/>
      <c r="G86" s="3"/>
      <c r="H86" s="3"/>
      <c r="I86" s="3"/>
      <c r="J86" s="2">
        <f t="shared" si="7"/>
        <v>0</v>
      </c>
      <c r="K86" s="2">
        <f t="shared" si="8"/>
        <v>0</v>
      </c>
      <c r="L86" s="3"/>
      <c r="M86" s="27"/>
      <c r="N86" s="27"/>
      <c r="O86" s="2" t="str">
        <f t="shared" si="9"/>
        <v>MARMC</v>
      </c>
      <c r="P86" s="2">
        <f t="shared" si="11"/>
        <v>0</v>
      </c>
      <c r="Q86" s="2">
        <f t="shared" si="10"/>
        <v>0</v>
      </c>
      <c r="R86" s="9">
        <f>IF(F86="",0,(IF((COUNTIF(Companies!A:A,F86))=0,1,2)))</f>
        <v>0</v>
      </c>
    </row>
    <row r="87" spans="1:18" x14ac:dyDescent="0.25">
      <c r="A87" s="2" t="str">
        <f t="shared" si="6"/>
        <v>Select Ship:</v>
      </c>
      <c r="B87" s="3"/>
      <c r="C87" s="3"/>
      <c r="D87" s="3"/>
      <c r="E87" s="3"/>
      <c r="F87" s="3"/>
      <c r="G87" s="3"/>
      <c r="H87" s="3"/>
      <c r="I87" s="3"/>
      <c r="J87" s="2">
        <f t="shared" si="7"/>
        <v>0</v>
      </c>
      <c r="K87" s="2">
        <f t="shared" si="8"/>
        <v>0</v>
      </c>
      <c r="L87" s="3"/>
      <c r="M87" s="27"/>
      <c r="N87" s="27"/>
      <c r="O87" s="2" t="str">
        <f t="shared" si="9"/>
        <v>MARMC</v>
      </c>
      <c r="P87" s="2">
        <f t="shared" si="11"/>
        <v>0</v>
      </c>
      <c r="Q87" s="2">
        <f t="shared" si="10"/>
        <v>0</v>
      </c>
      <c r="R87" s="9">
        <f>IF(F87="",0,(IF((COUNTIF(Companies!A:A,F87))=0,1,2)))</f>
        <v>0</v>
      </c>
    </row>
    <row r="88" spans="1:18" x14ac:dyDescent="0.25">
      <c r="A88" s="2" t="str">
        <f t="shared" si="6"/>
        <v>Select Ship:</v>
      </c>
      <c r="B88" s="3"/>
      <c r="C88" s="3"/>
      <c r="D88" s="3"/>
      <c r="E88" s="3"/>
      <c r="F88" s="3"/>
      <c r="G88" s="3"/>
      <c r="H88" s="3"/>
      <c r="I88" s="3"/>
      <c r="J88" s="2">
        <f t="shared" si="7"/>
        <v>0</v>
      </c>
      <c r="K88" s="2">
        <f t="shared" si="8"/>
        <v>0</v>
      </c>
      <c r="L88" s="3"/>
      <c r="M88" s="27"/>
      <c r="N88" s="27"/>
      <c r="O88" s="2" t="str">
        <f t="shared" si="9"/>
        <v>MARMC</v>
      </c>
      <c r="P88" s="2">
        <f t="shared" si="11"/>
        <v>0</v>
      </c>
      <c r="Q88" s="2">
        <f t="shared" si="10"/>
        <v>0</v>
      </c>
      <c r="R88" s="9">
        <f>IF(F88="",0,(IF((COUNTIF(Companies!A:A,F88))=0,1,2)))</f>
        <v>0</v>
      </c>
    </row>
    <row r="89" spans="1:18" x14ac:dyDescent="0.25">
      <c r="A89" s="2" t="str">
        <f t="shared" si="6"/>
        <v>Select Ship:</v>
      </c>
      <c r="B89" s="3"/>
      <c r="C89" s="3"/>
      <c r="D89" s="3"/>
      <c r="E89" s="3"/>
      <c r="F89" s="3"/>
      <c r="G89" s="3"/>
      <c r="H89" s="3"/>
      <c r="I89" s="3"/>
      <c r="J89" s="2">
        <f t="shared" si="7"/>
        <v>0</v>
      </c>
      <c r="K89" s="2">
        <f t="shared" si="8"/>
        <v>0</v>
      </c>
      <c r="L89" s="3"/>
      <c r="M89" s="27"/>
      <c r="N89" s="27"/>
      <c r="O89" s="2" t="str">
        <f t="shared" si="9"/>
        <v>MARMC</v>
      </c>
      <c r="P89" s="2">
        <f t="shared" si="11"/>
        <v>0</v>
      </c>
      <c r="Q89" s="2">
        <f t="shared" si="10"/>
        <v>0</v>
      </c>
      <c r="R89" s="9">
        <f>IF(F89="",0,(IF((COUNTIF(Companies!A:A,F89))=0,1,2)))</f>
        <v>0</v>
      </c>
    </row>
    <row r="90" spans="1:18" x14ac:dyDescent="0.25">
      <c r="A90" s="2" t="str">
        <f t="shared" si="6"/>
        <v>Select Ship:</v>
      </c>
      <c r="B90" s="3"/>
      <c r="C90" s="3"/>
      <c r="D90" s="3"/>
      <c r="E90" s="3"/>
      <c r="F90" s="3"/>
      <c r="G90" s="3"/>
      <c r="H90" s="3"/>
      <c r="I90" s="3"/>
      <c r="J90" s="2">
        <f t="shared" si="7"/>
        <v>0</v>
      </c>
      <c r="K90" s="2">
        <f t="shared" si="8"/>
        <v>0</v>
      </c>
      <c r="L90" s="3"/>
      <c r="M90" s="27"/>
      <c r="N90" s="27"/>
      <c r="O90" s="2" t="str">
        <f t="shared" si="9"/>
        <v>MARMC</v>
      </c>
      <c r="P90" s="2">
        <f t="shared" si="11"/>
        <v>0</v>
      </c>
      <c r="Q90" s="2">
        <f t="shared" si="10"/>
        <v>0</v>
      </c>
      <c r="R90" s="9">
        <f>IF(F90="",0,(IF((COUNTIF(Companies!A:A,F90))=0,1,2)))</f>
        <v>0</v>
      </c>
    </row>
    <row r="91" spans="1:18" x14ac:dyDescent="0.25">
      <c r="A91" s="2" t="str">
        <f t="shared" si="6"/>
        <v>Select Ship:</v>
      </c>
      <c r="B91" s="3"/>
      <c r="C91" s="3"/>
      <c r="D91" s="3"/>
      <c r="E91" s="3"/>
      <c r="F91" s="3"/>
      <c r="G91" s="3"/>
      <c r="H91" s="3"/>
      <c r="I91" s="3"/>
      <c r="J91" s="2">
        <f t="shared" si="7"/>
        <v>0</v>
      </c>
      <c r="K91" s="2">
        <f t="shared" si="8"/>
        <v>0</v>
      </c>
      <c r="L91" s="3"/>
      <c r="M91" s="27"/>
      <c r="N91" s="27"/>
      <c r="O91" s="2" t="str">
        <f t="shared" si="9"/>
        <v>MARMC</v>
      </c>
      <c r="P91" s="2">
        <f t="shared" si="11"/>
        <v>0</v>
      </c>
      <c r="Q91" s="2">
        <f t="shared" si="10"/>
        <v>0</v>
      </c>
      <c r="R91" s="9">
        <f>IF(F91="",0,(IF((COUNTIF(Companies!A:A,F91))=0,1,2)))</f>
        <v>0</v>
      </c>
    </row>
    <row r="92" spans="1:18" x14ac:dyDescent="0.25">
      <c r="A92" s="2" t="str">
        <f t="shared" si="6"/>
        <v>Select Ship:</v>
      </c>
      <c r="B92" s="3"/>
      <c r="C92" s="3"/>
      <c r="D92" s="3"/>
      <c r="E92" s="3"/>
      <c r="F92" s="3"/>
      <c r="G92" s="3"/>
      <c r="H92" s="3"/>
      <c r="I92" s="3"/>
      <c r="J92" s="2">
        <f t="shared" si="7"/>
        <v>0</v>
      </c>
      <c r="K92" s="2">
        <f t="shared" si="8"/>
        <v>0</v>
      </c>
      <c r="L92" s="3"/>
      <c r="M92" s="27"/>
      <c r="N92" s="27"/>
      <c r="O92" s="2" t="str">
        <f t="shared" si="9"/>
        <v>MARMC</v>
      </c>
      <c r="P92" s="2">
        <f t="shared" si="11"/>
        <v>0</v>
      </c>
      <c r="Q92" s="2">
        <f t="shared" si="10"/>
        <v>0</v>
      </c>
      <c r="R92" s="9">
        <f>IF(F92="",0,(IF((COUNTIF(Companies!A:A,F92))=0,1,2)))</f>
        <v>0</v>
      </c>
    </row>
    <row r="93" spans="1:18" x14ac:dyDescent="0.25">
      <c r="A93" s="2" t="str">
        <f t="shared" si="6"/>
        <v>Select Ship:</v>
      </c>
      <c r="B93" s="3"/>
      <c r="C93" s="3"/>
      <c r="D93" s="3"/>
      <c r="E93" s="3"/>
      <c r="F93" s="3"/>
      <c r="G93" s="3"/>
      <c r="H93" s="3"/>
      <c r="I93" s="3"/>
      <c r="J93" s="2">
        <f t="shared" si="7"/>
        <v>0</v>
      </c>
      <c r="K93" s="2">
        <f t="shared" si="8"/>
        <v>0</v>
      </c>
      <c r="L93" s="3"/>
      <c r="M93" s="27"/>
      <c r="N93" s="27"/>
      <c r="O93" s="2" t="str">
        <f t="shared" si="9"/>
        <v>MARMC</v>
      </c>
      <c r="P93" s="2">
        <f t="shared" si="11"/>
        <v>0</v>
      </c>
      <c r="Q93" s="2">
        <f t="shared" si="10"/>
        <v>0</v>
      </c>
      <c r="R93" s="9">
        <f>IF(F93="",0,(IF((COUNTIF(Companies!A:A,F93))=0,1,2)))</f>
        <v>0</v>
      </c>
    </row>
    <row r="94" spans="1:18" x14ac:dyDescent="0.25">
      <c r="A94" s="2" t="str">
        <f t="shared" si="6"/>
        <v>Select Ship:</v>
      </c>
      <c r="B94" s="3"/>
      <c r="C94" s="3"/>
      <c r="D94" s="3"/>
      <c r="E94" s="3"/>
      <c r="F94" s="3"/>
      <c r="G94" s="3"/>
      <c r="H94" s="3"/>
      <c r="I94" s="3"/>
      <c r="J94" s="2">
        <f t="shared" si="7"/>
        <v>0</v>
      </c>
      <c r="K94" s="2">
        <f t="shared" si="8"/>
        <v>0</v>
      </c>
      <c r="L94" s="3"/>
      <c r="M94" s="27"/>
      <c r="N94" s="27"/>
      <c r="O94" s="2" t="str">
        <f t="shared" si="9"/>
        <v>MARMC</v>
      </c>
      <c r="P94" s="2">
        <f t="shared" si="11"/>
        <v>0</v>
      </c>
      <c r="Q94" s="2">
        <f t="shared" si="10"/>
        <v>0</v>
      </c>
      <c r="R94" s="9">
        <f>IF(F94="",0,(IF((COUNTIF(Companies!A:A,F94))=0,1,2)))</f>
        <v>0</v>
      </c>
    </row>
    <row r="95" spans="1:18" x14ac:dyDescent="0.25">
      <c r="A95" s="2" t="str">
        <f t="shared" si="6"/>
        <v>Select Ship:</v>
      </c>
      <c r="B95" s="3"/>
      <c r="C95" s="3"/>
      <c r="D95" s="3"/>
      <c r="E95" s="3"/>
      <c r="F95" s="3"/>
      <c r="G95" s="3"/>
      <c r="H95" s="3"/>
      <c r="I95" s="3"/>
      <c r="J95" s="2">
        <f t="shared" si="7"/>
        <v>0</v>
      </c>
      <c r="K95" s="2">
        <f t="shared" si="8"/>
        <v>0</v>
      </c>
      <c r="L95" s="3"/>
      <c r="M95" s="27"/>
      <c r="N95" s="27"/>
      <c r="O95" s="2" t="str">
        <f t="shared" si="9"/>
        <v>MARMC</v>
      </c>
      <c r="P95" s="2">
        <f t="shared" si="11"/>
        <v>0</v>
      </c>
      <c r="Q95" s="2">
        <f t="shared" si="10"/>
        <v>0</v>
      </c>
      <c r="R95" s="9">
        <f>IF(F95="",0,(IF((COUNTIF(Companies!A:A,F95))=0,1,2)))</f>
        <v>0</v>
      </c>
    </row>
    <row r="96" spans="1:18" x14ac:dyDescent="0.25">
      <c r="A96" s="2" t="str">
        <f t="shared" si="6"/>
        <v>Select Ship:</v>
      </c>
      <c r="B96" s="3"/>
      <c r="C96" s="3"/>
      <c r="D96" s="3"/>
      <c r="E96" s="3"/>
      <c r="F96" s="3"/>
      <c r="G96" s="3"/>
      <c r="H96" s="3"/>
      <c r="I96" s="3"/>
      <c r="J96" s="2">
        <f t="shared" si="7"/>
        <v>0</v>
      </c>
      <c r="K96" s="2">
        <f t="shared" si="8"/>
        <v>0</v>
      </c>
      <c r="L96" s="3"/>
      <c r="M96" s="27"/>
      <c r="N96" s="27"/>
      <c r="O96" s="2" t="str">
        <f t="shared" si="9"/>
        <v>MARMC</v>
      </c>
      <c r="P96" s="2">
        <f t="shared" si="11"/>
        <v>0</v>
      </c>
      <c r="Q96" s="2">
        <f t="shared" si="10"/>
        <v>0</v>
      </c>
      <c r="R96" s="9">
        <f>IF(F96="",0,(IF((COUNTIF(Companies!A:A,F96))=0,1,2)))</f>
        <v>0</v>
      </c>
    </row>
    <row r="97" spans="1:18" x14ac:dyDescent="0.25">
      <c r="A97" s="2" t="str">
        <f t="shared" si="6"/>
        <v>Select Ship:</v>
      </c>
      <c r="B97" s="3"/>
      <c r="C97" s="3"/>
      <c r="D97" s="3"/>
      <c r="E97" s="3"/>
      <c r="F97" s="3"/>
      <c r="G97" s="3"/>
      <c r="H97" s="3"/>
      <c r="I97" s="3"/>
      <c r="J97" s="2">
        <f t="shared" si="7"/>
        <v>0</v>
      </c>
      <c r="K97" s="2">
        <f t="shared" si="8"/>
        <v>0</v>
      </c>
      <c r="L97" s="3"/>
      <c r="M97" s="27"/>
      <c r="N97" s="27"/>
      <c r="O97" s="2" t="str">
        <f t="shared" si="9"/>
        <v>MARMC</v>
      </c>
      <c r="P97" s="2">
        <f t="shared" si="11"/>
        <v>0</v>
      </c>
      <c r="Q97" s="2">
        <f t="shared" si="10"/>
        <v>0</v>
      </c>
      <c r="R97" s="9">
        <f>IF(F97="",0,(IF((COUNTIF(Companies!A:A,F97))=0,1,2)))</f>
        <v>0</v>
      </c>
    </row>
    <row r="98" spans="1:18" x14ac:dyDescent="0.25">
      <c r="A98" s="2" t="str">
        <f t="shared" si="6"/>
        <v>Select Ship:</v>
      </c>
      <c r="B98" s="3"/>
      <c r="C98" s="3"/>
      <c r="D98" s="3"/>
      <c r="E98" s="3"/>
      <c r="F98" s="3"/>
      <c r="G98" s="3"/>
      <c r="H98" s="3"/>
      <c r="I98" s="3"/>
      <c r="J98" s="2">
        <f t="shared" si="7"/>
        <v>0</v>
      </c>
      <c r="K98" s="2">
        <f t="shared" si="8"/>
        <v>0</v>
      </c>
      <c r="L98" s="3"/>
      <c r="M98" s="27"/>
      <c r="N98" s="27"/>
      <c r="O98" s="2" t="str">
        <f t="shared" si="9"/>
        <v>MARMC</v>
      </c>
      <c r="P98" s="2">
        <f t="shared" si="11"/>
        <v>0</v>
      </c>
      <c r="Q98" s="2">
        <f t="shared" si="10"/>
        <v>0</v>
      </c>
      <c r="R98" s="9">
        <f>IF(F98="",0,(IF((COUNTIF(Companies!A:A,F98))=0,1,2)))</f>
        <v>0</v>
      </c>
    </row>
    <row r="99" spans="1:18" x14ac:dyDescent="0.25">
      <c r="A99" s="2" t="str">
        <f t="shared" si="6"/>
        <v>Select Ship:</v>
      </c>
      <c r="B99" s="3"/>
      <c r="C99" s="3"/>
      <c r="D99" s="3"/>
      <c r="E99" s="3"/>
      <c r="F99" s="3"/>
      <c r="G99" s="3"/>
      <c r="H99" s="3"/>
      <c r="I99" s="3"/>
      <c r="J99" s="2">
        <f t="shared" si="7"/>
        <v>0</v>
      </c>
      <c r="K99" s="2">
        <f t="shared" si="8"/>
        <v>0</v>
      </c>
      <c r="L99" s="3"/>
      <c r="M99" s="27"/>
      <c r="N99" s="27"/>
      <c r="O99" s="2" t="str">
        <f t="shared" si="9"/>
        <v>MARMC</v>
      </c>
      <c r="P99" s="2">
        <f t="shared" si="11"/>
        <v>0</v>
      </c>
      <c r="Q99" s="2">
        <f t="shared" si="10"/>
        <v>0</v>
      </c>
      <c r="R99" s="9">
        <f>IF(F99="",0,(IF((COUNTIF(Companies!A:A,F99))=0,1,2)))</f>
        <v>0</v>
      </c>
    </row>
    <row r="100" spans="1:18" x14ac:dyDescent="0.25">
      <c r="A100" s="2" t="str">
        <f t="shared" si="6"/>
        <v>Select Ship:</v>
      </c>
      <c r="B100" s="3"/>
      <c r="C100" s="3"/>
      <c r="D100" s="3"/>
      <c r="E100" s="3"/>
      <c r="F100" s="3"/>
      <c r="G100" s="3"/>
      <c r="H100" s="3"/>
      <c r="I100" s="3"/>
      <c r="J100" s="2">
        <f t="shared" si="7"/>
        <v>0</v>
      </c>
      <c r="K100" s="2">
        <f t="shared" si="8"/>
        <v>0</v>
      </c>
      <c r="L100" s="3"/>
      <c r="M100" s="27"/>
      <c r="N100" s="27"/>
      <c r="O100" s="2" t="str">
        <f t="shared" si="9"/>
        <v>MARMC</v>
      </c>
      <c r="P100" s="2">
        <f t="shared" si="11"/>
        <v>0</v>
      </c>
      <c r="Q100" s="2">
        <f t="shared" si="10"/>
        <v>0</v>
      </c>
      <c r="R100" s="9">
        <f>IF(F100="",0,(IF((COUNTIF(Companies!A:A,F100))=0,1,2)))</f>
        <v>0</v>
      </c>
    </row>
    <row r="101" spans="1:18" x14ac:dyDescent="0.25">
      <c r="A101" s="2" t="str">
        <f t="shared" si="6"/>
        <v>Select Ship:</v>
      </c>
      <c r="B101" s="3"/>
      <c r="C101" s="3"/>
      <c r="D101" s="3"/>
      <c r="E101" s="3"/>
      <c r="F101" s="3"/>
      <c r="G101" s="3"/>
      <c r="H101" s="3"/>
      <c r="I101" s="3"/>
      <c r="J101" s="2">
        <f t="shared" si="7"/>
        <v>0</v>
      </c>
      <c r="K101" s="2">
        <f t="shared" si="8"/>
        <v>0</v>
      </c>
      <c r="L101" s="3"/>
      <c r="M101" s="27"/>
      <c r="N101" s="27"/>
      <c r="O101" s="2" t="str">
        <f t="shared" si="9"/>
        <v>MARMC</v>
      </c>
      <c r="P101" s="2">
        <f t="shared" si="11"/>
        <v>0</v>
      </c>
      <c r="Q101" s="2">
        <f t="shared" si="10"/>
        <v>0</v>
      </c>
      <c r="R101" s="9">
        <f>IF(F101="",0,(IF((COUNTIF(Companies!A:A,F101))=0,1,2)))</f>
        <v>0</v>
      </c>
    </row>
    <row r="102" spans="1:18" x14ac:dyDescent="0.25">
      <c r="A102" s="2" t="str">
        <f t="shared" si="6"/>
        <v>Select Ship:</v>
      </c>
      <c r="B102" s="3"/>
      <c r="C102" s="3"/>
      <c r="D102" s="3"/>
      <c r="E102" s="3"/>
      <c r="F102" s="3"/>
      <c r="G102" s="3"/>
      <c r="H102" s="3"/>
      <c r="I102" s="3"/>
      <c r="J102" s="2">
        <f t="shared" si="7"/>
        <v>0</v>
      </c>
      <c r="K102" s="2">
        <f t="shared" si="8"/>
        <v>0</v>
      </c>
      <c r="L102" s="3"/>
      <c r="M102" s="27"/>
      <c r="N102" s="27"/>
      <c r="O102" s="2" t="str">
        <f t="shared" si="9"/>
        <v>MARMC</v>
      </c>
      <c r="P102" s="2">
        <f t="shared" si="11"/>
        <v>0</v>
      </c>
      <c r="Q102" s="2">
        <f t="shared" si="10"/>
        <v>0</v>
      </c>
      <c r="R102" s="9">
        <f>IF(F102="",0,(IF((COUNTIF(Companies!A:A,F102))=0,1,2)))</f>
        <v>0</v>
      </c>
    </row>
    <row r="103" spans="1:18" x14ac:dyDescent="0.25">
      <c r="A103" s="2" t="str">
        <f t="shared" si="6"/>
        <v>Select Ship:</v>
      </c>
      <c r="B103" s="3"/>
      <c r="C103" s="3"/>
      <c r="D103" s="3"/>
      <c r="E103" s="3"/>
      <c r="F103" s="3"/>
      <c r="G103" s="3"/>
      <c r="H103" s="3"/>
      <c r="I103" s="3"/>
      <c r="J103" s="2">
        <f t="shared" si="7"/>
        <v>0</v>
      </c>
      <c r="K103" s="2">
        <f t="shared" si="8"/>
        <v>0</v>
      </c>
      <c r="L103" s="3"/>
      <c r="M103" s="27"/>
      <c r="N103" s="27"/>
      <c r="O103" s="2" t="str">
        <f t="shared" si="9"/>
        <v>MARMC</v>
      </c>
      <c r="P103" s="2">
        <f t="shared" si="11"/>
        <v>0</v>
      </c>
      <c r="Q103" s="2">
        <f t="shared" si="10"/>
        <v>0</v>
      </c>
      <c r="R103" s="9">
        <f>IF(F103="",0,(IF((COUNTIF(Companies!A:A,F103))=0,1,2)))</f>
        <v>0</v>
      </c>
    </row>
    <row r="104" spans="1:18" x14ac:dyDescent="0.25">
      <c r="A104" s="2" t="str">
        <f t="shared" si="6"/>
        <v>Select Ship:</v>
      </c>
      <c r="B104" s="3"/>
      <c r="C104" s="3"/>
      <c r="D104" s="3"/>
      <c r="E104" s="3"/>
      <c r="F104" s="3"/>
      <c r="G104" s="3"/>
      <c r="H104" s="3"/>
      <c r="I104" s="3"/>
      <c r="J104" s="2">
        <f t="shared" si="7"/>
        <v>0</v>
      </c>
      <c r="K104" s="2">
        <f t="shared" si="8"/>
        <v>0</v>
      </c>
      <c r="L104" s="3"/>
      <c r="M104" s="27"/>
      <c r="N104" s="27"/>
      <c r="O104" s="2" t="str">
        <f t="shared" si="9"/>
        <v>MARMC</v>
      </c>
      <c r="P104" s="2">
        <f t="shared" si="11"/>
        <v>0</v>
      </c>
      <c r="Q104" s="2">
        <f t="shared" si="10"/>
        <v>0</v>
      </c>
      <c r="R104" s="9">
        <f>IF(F104="",0,(IF((COUNTIF(Companies!A:A,F104))=0,1,2)))</f>
        <v>0</v>
      </c>
    </row>
    <row r="105" spans="1:18" x14ac:dyDescent="0.25">
      <c r="A105" s="2" t="str">
        <f t="shared" si="6"/>
        <v>Select Ship:</v>
      </c>
      <c r="B105" s="3"/>
      <c r="C105" s="3"/>
      <c r="D105" s="3"/>
      <c r="E105" s="3"/>
      <c r="F105" s="3"/>
      <c r="G105" s="3"/>
      <c r="H105" s="3"/>
      <c r="I105" s="3"/>
      <c r="J105" s="2">
        <f t="shared" si="7"/>
        <v>0</v>
      </c>
      <c r="K105" s="2">
        <f t="shared" si="8"/>
        <v>0</v>
      </c>
      <c r="L105" s="3"/>
      <c r="M105" s="27"/>
      <c r="N105" s="27"/>
      <c r="O105" s="2" t="str">
        <f t="shared" si="9"/>
        <v>MARMC</v>
      </c>
      <c r="P105" s="2">
        <f t="shared" si="11"/>
        <v>0</v>
      </c>
      <c r="Q105" s="2">
        <f t="shared" si="10"/>
        <v>0</v>
      </c>
      <c r="R105" s="9">
        <f>IF(F105="",0,(IF((COUNTIF(Companies!A:A,F105))=0,1,2)))</f>
        <v>0</v>
      </c>
    </row>
    <row r="106" spans="1:18" x14ac:dyDescent="0.25">
      <c r="A106" s="2" t="str">
        <f t="shared" si="6"/>
        <v>Select Ship:</v>
      </c>
      <c r="B106" s="3"/>
      <c r="C106" s="3"/>
      <c r="D106" s="3"/>
      <c r="E106" s="3"/>
      <c r="F106" s="3"/>
      <c r="G106" s="3"/>
      <c r="H106" s="3"/>
      <c r="I106" s="3"/>
      <c r="J106" s="2">
        <f t="shared" si="7"/>
        <v>0</v>
      </c>
      <c r="K106" s="2">
        <f t="shared" si="8"/>
        <v>0</v>
      </c>
      <c r="L106" s="3"/>
      <c r="M106" s="27"/>
      <c r="N106" s="27"/>
      <c r="O106" s="2" t="str">
        <f t="shared" si="9"/>
        <v>MARMC</v>
      </c>
      <c r="P106" s="2">
        <f t="shared" si="11"/>
        <v>0</v>
      </c>
      <c r="Q106" s="2">
        <f t="shared" si="10"/>
        <v>0</v>
      </c>
      <c r="R106" s="9">
        <f>IF(F106="",0,(IF((COUNTIF(Companies!A:A,F106))=0,1,2)))</f>
        <v>0</v>
      </c>
    </row>
    <row r="107" spans="1:18" x14ac:dyDescent="0.25">
      <c r="A107" s="2" t="str">
        <f t="shared" si="6"/>
        <v>Select Ship:</v>
      </c>
      <c r="B107" s="3"/>
      <c r="C107" s="3"/>
      <c r="D107" s="3"/>
      <c r="E107" s="3"/>
      <c r="F107" s="3"/>
      <c r="G107" s="3"/>
      <c r="H107" s="3"/>
      <c r="I107" s="3"/>
      <c r="J107" s="2">
        <f t="shared" si="7"/>
        <v>0</v>
      </c>
      <c r="K107" s="2">
        <f t="shared" si="8"/>
        <v>0</v>
      </c>
      <c r="L107" s="3"/>
      <c r="M107" s="27"/>
      <c r="N107" s="27"/>
      <c r="O107" s="2" t="str">
        <f t="shared" si="9"/>
        <v>MARMC</v>
      </c>
      <c r="P107" s="2">
        <f t="shared" si="11"/>
        <v>0</v>
      </c>
      <c r="Q107" s="2">
        <f t="shared" si="10"/>
        <v>0</v>
      </c>
      <c r="R107" s="9">
        <f>IF(F107="",0,(IF((COUNTIF(Companies!A:A,F107))=0,1,2)))</f>
        <v>0</v>
      </c>
    </row>
    <row r="108" spans="1:18" x14ac:dyDescent="0.25">
      <c r="A108" s="2" t="str">
        <f t="shared" si="6"/>
        <v>Select Ship:</v>
      </c>
      <c r="B108" s="3"/>
      <c r="C108" s="3"/>
      <c r="D108" s="3"/>
      <c r="E108" s="3"/>
      <c r="F108" s="3"/>
      <c r="G108" s="3"/>
      <c r="H108" s="3"/>
      <c r="I108" s="3"/>
      <c r="J108" s="2">
        <f t="shared" si="7"/>
        <v>0</v>
      </c>
      <c r="K108" s="2">
        <f t="shared" si="8"/>
        <v>0</v>
      </c>
      <c r="L108" s="3"/>
      <c r="M108" s="27"/>
      <c r="N108" s="27"/>
      <c r="O108" s="2" t="str">
        <f t="shared" si="9"/>
        <v>MARMC</v>
      </c>
      <c r="P108" s="2">
        <f t="shared" si="11"/>
        <v>0</v>
      </c>
      <c r="Q108" s="2">
        <f t="shared" si="10"/>
        <v>0</v>
      </c>
      <c r="R108" s="9">
        <f>IF(F108="",0,(IF((COUNTIF(Companies!A:A,F108))=0,1,2)))</f>
        <v>0</v>
      </c>
    </row>
    <row r="109" spans="1:18" x14ac:dyDescent="0.25">
      <c r="A109" s="2" t="str">
        <f t="shared" si="6"/>
        <v>Select Ship:</v>
      </c>
      <c r="B109" s="3"/>
      <c r="C109" s="3"/>
      <c r="D109" s="3"/>
      <c r="E109" s="3"/>
      <c r="F109" s="3"/>
      <c r="G109" s="3"/>
      <c r="H109" s="3"/>
      <c r="I109" s="3"/>
      <c r="J109" s="2">
        <f t="shared" si="7"/>
        <v>0</v>
      </c>
      <c r="K109" s="2">
        <f t="shared" si="8"/>
        <v>0</v>
      </c>
      <c r="L109" s="3"/>
      <c r="M109" s="27"/>
      <c r="N109" s="27"/>
      <c r="O109" s="2" t="str">
        <f t="shared" si="9"/>
        <v>MARMC</v>
      </c>
      <c r="P109" s="2">
        <f t="shared" si="11"/>
        <v>0</v>
      </c>
      <c r="Q109" s="2">
        <f t="shared" si="10"/>
        <v>0</v>
      </c>
      <c r="R109" s="9">
        <f>IF(F109="",0,(IF((COUNTIF(Companies!A:A,F109))=0,1,2)))</f>
        <v>0</v>
      </c>
    </row>
    <row r="110" spans="1:18" x14ac:dyDescent="0.25">
      <c r="A110" s="2" t="str">
        <f t="shared" si="6"/>
        <v>Select Ship:</v>
      </c>
      <c r="B110" s="3"/>
      <c r="C110" s="3"/>
      <c r="D110" s="3"/>
      <c r="E110" s="3"/>
      <c r="F110" s="3"/>
      <c r="G110" s="3"/>
      <c r="H110" s="3"/>
      <c r="I110" s="3"/>
      <c r="J110" s="2">
        <f t="shared" si="7"/>
        <v>0</v>
      </c>
      <c r="K110" s="2">
        <f t="shared" si="8"/>
        <v>0</v>
      </c>
      <c r="L110" s="3"/>
      <c r="M110" s="27"/>
      <c r="N110" s="27"/>
      <c r="O110" s="2" t="str">
        <f t="shared" si="9"/>
        <v>MARMC</v>
      </c>
      <c r="P110" s="2">
        <f t="shared" si="11"/>
        <v>0</v>
      </c>
      <c r="Q110" s="2">
        <f t="shared" si="10"/>
        <v>0</v>
      </c>
      <c r="R110" s="9">
        <f>IF(F110="",0,(IF((COUNTIF(Companies!A:A,F110))=0,1,2)))</f>
        <v>0</v>
      </c>
    </row>
    <row r="111" spans="1:18" x14ac:dyDescent="0.25">
      <c r="A111" s="2" t="str">
        <f t="shared" si="6"/>
        <v>Select Ship:</v>
      </c>
      <c r="B111" s="3"/>
      <c r="C111" s="3"/>
      <c r="D111" s="3"/>
      <c r="E111" s="3"/>
      <c r="F111" s="3"/>
      <c r="G111" s="3"/>
      <c r="H111" s="3"/>
      <c r="I111" s="3"/>
      <c r="J111" s="2">
        <f t="shared" si="7"/>
        <v>0</v>
      </c>
      <c r="K111" s="2">
        <f t="shared" si="8"/>
        <v>0</v>
      </c>
      <c r="L111" s="3"/>
      <c r="M111" s="27"/>
      <c r="N111" s="27"/>
      <c r="O111" s="2" t="str">
        <f t="shared" si="9"/>
        <v>MARMC</v>
      </c>
      <c r="P111" s="2">
        <f t="shared" si="11"/>
        <v>0</v>
      </c>
      <c r="Q111" s="2">
        <f t="shared" si="10"/>
        <v>0</v>
      </c>
      <c r="R111" s="9">
        <f>IF(F111="",0,(IF((COUNTIF(Companies!A:A,F111))=0,1,2)))</f>
        <v>0</v>
      </c>
    </row>
    <row r="112" spans="1:18" x14ac:dyDescent="0.25">
      <c r="A112" s="2" t="str">
        <f t="shared" si="6"/>
        <v>Select Ship:</v>
      </c>
      <c r="B112" s="3"/>
      <c r="C112" s="3"/>
      <c r="D112" s="3"/>
      <c r="E112" s="3"/>
      <c r="F112" s="3"/>
      <c r="G112" s="3"/>
      <c r="H112" s="3"/>
      <c r="I112" s="3"/>
      <c r="J112" s="2">
        <f t="shared" si="7"/>
        <v>0</v>
      </c>
      <c r="K112" s="2">
        <f t="shared" si="8"/>
        <v>0</v>
      </c>
      <c r="L112" s="3"/>
      <c r="M112" s="27"/>
      <c r="N112" s="27"/>
      <c r="O112" s="2" t="str">
        <f t="shared" si="9"/>
        <v>MARMC</v>
      </c>
      <c r="P112" s="2">
        <f t="shared" si="11"/>
        <v>0</v>
      </c>
      <c r="Q112" s="2">
        <f t="shared" si="10"/>
        <v>0</v>
      </c>
      <c r="R112" s="9">
        <f>IF(F112="",0,(IF((COUNTIF(Companies!A:A,F112))=0,1,2)))</f>
        <v>0</v>
      </c>
    </row>
    <row r="113" spans="1:18" x14ac:dyDescent="0.25">
      <c r="A113" s="2" t="str">
        <f t="shared" si="6"/>
        <v>Select Ship:</v>
      </c>
      <c r="B113" s="3"/>
      <c r="C113" s="3"/>
      <c r="D113" s="3"/>
      <c r="E113" s="3"/>
      <c r="F113" s="3"/>
      <c r="G113" s="3"/>
      <c r="H113" s="3"/>
      <c r="I113" s="3"/>
      <c r="J113" s="2">
        <f t="shared" si="7"/>
        <v>0</v>
      </c>
      <c r="K113" s="2">
        <f t="shared" si="8"/>
        <v>0</v>
      </c>
      <c r="L113" s="3"/>
      <c r="M113" s="27"/>
      <c r="N113" s="27"/>
      <c r="O113" s="2" t="str">
        <f t="shared" si="9"/>
        <v>MARMC</v>
      </c>
      <c r="P113" s="2">
        <f t="shared" si="11"/>
        <v>0</v>
      </c>
      <c r="Q113" s="2">
        <f t="shared" si="10"/>
        <v>0</v>
      </c>
      <c r="R113" s="9">
        <f>IF(F113="",0,(IF((COUNTIF(Companies!A:A,F113))=0,1,2)))</f>
        <v>0</v>
      </c>
    </row>
    <row r="114" spans="1:18" x14ac:dyDescent="0.25">
      <c r="A114" s="2" t="str">
        <f t="shared" si="6"/>
        <v>Select Ship:</v>
      </c>
      <c r="B114" s="3"/>
      <c r="C114" s="3"/>
      <c r="D114" s="3"/>
      <c r="E114" s="3"/>
      <c r="F114" s="3"/>
      <c r="G114" s="3"/>
      <c r="H114" s="3"/>
      <c r="I114" s="3"/>
      <c r="J114" s="2">
        <f t="shared" si="7"/>
        <v>0</v>
      </c>
      <c r="K114" s="2">
        <f t="shared" si="8"/>
        <v>0</v>
      </c>
      <c r="L114" s="3"/>
      <c r="M114" s="27"/>
      <c r="N114" s="27"/>
      <c r="O114" s="2" t="str">
        <f t="shared" si="9"/>
        <v>MARMC</v>
      </c>
      <c r="P114" s="2">
        <f t="shared" si="11"/>
        <v>0</v>
      </c>
      <c r="Q114" s="2">
        <f t="shared" si="10"/>
        <v>0</v>
      </c>
      <c r="R114" s="9">
        <f>IF(F114="",0,(IF((COUNTIF(Companies!A:A,F114))=0,1,2)))</f>
        <v>0</v>
      </c>
    </row>
    <row r="115" spans="1:18" x14ac:dyDescent="0.25">
      <c r="A115" s="2" t="str">
        <f t="shared" si="6"/>
        <v>Select Ship:</v>
      </c>
      <c r="B115" s="3"/>
      <c r="C115" s="3"/>
      <c r="D115" s="3"/>
      <c r="E115" s="3"/>
      <c r="F115" s="3"/>
      <c r="G115" s="3"/>
      <c r="H115" s="3"/>
      <c r="I115" s="3"/>
      <c r="J115" s="2">
        <f t="shared" si="7"/>
        <v>0</v>
      </c>
      <c r="K115" s="2">
        <f t="shared" si="8"/>
        <v>0</v>
      </c>
      <c r="L115" s="3"/>
      <c r="M115" s="27"/>
      <c r="N115" s="27"/>
      <c r="O115" s="2" t="str">
        <f t="shared" si="9"/>
        <v>MARMC</v>
      </c>
      <c r="P115" s="2">
        <f t="shared" si="11"/>
        <v>0</v>
      </c>
      <c r="Q115" s="2">
        <f t="shared" si="10"/>
        <v>0</v>
      </c>
      <c r="R115" s="9">
        <f>IF(F115="",0,(IF((COUNTIF(Companies!A:A,F115))=0,1,2)))</f>
        <v>0</v>
      </c>
    </row>
    <row r="116" spans="1:18" x14ac:dyDescent="0.25">
      <c r="A116" s="2" t="str">
        <f t="shared" si="6"/>
        <v>Select Ship:</v>
      </c>
      <c r="B116" s="3"/>
      <c r="C116" s="3"/>
      <c r="D116" s="3"/>
      <c r="E116" s="3"/>
      <c r="F116" s="3"/>
      <c r="G116" s="3"/>
      <c r="H116" s="3"/>
      <c r="I116" s="3"/>
      <c r="J116" s="2">
        <f t="shared" si="7"/>
        <v>0</v>
      </c>
      <c r="K116" s="2">
        <f t="shared" si="8"/>
        <v>0</v>
      </c>
      <c r="L116" s="3"/>
      <c r="M116" s="27"/>
      <c r="N116" s="27"/>
      <c r="O116" s="2" t="str">
        <f t="shared" si="9"/>
        <v>MARMC</v>
      </c>
      <c r="P116" s="2">
        <f t="shared" si="11"/>
        <v>0</v>
      </c>
      <c r="Q116" s="2">
        <f t="shared" si="10"/>
        <v>0</v>
      </c>
      <c r="R116" s="9">
        <f>IF(F116="",0,(IF((COUNTIF(Companies!A:A,F116))=0,1,2)))</f>
        <v>0</v>
      </c>
    </row>
    <row r="117" spans="1:18" x14ac:dyDescent="0.25">
      <c r="A117" s="2" t="str">
        <f t="shared" si="6"/>
        <v>Select Ship:</v>
      </c>
      <c r="B117" s="3"/>
      <c r="C117" s="3"/>
      <c r="D117" s="3"/>
      <c r="E117" s="3"/>
      <c r="F117" s="3"/>
      <c r="G117" s="3"/>
      <c r="H117" s="3"/>
      <c r="I117" s="3"/>
      <c r="J117" s="2">
        <f t="shared" si="7"/>
        <v>0</v>
      </c>
      <c r="K117" s="2">
        <f t="shared" si="8"/>
        <v>0</v>
      </c>
      <c r="L117" s="3"/>
      <c r="M117" s="27"/>
      <c r="N117" s="27"/>
      <c r="O117" s="2" t="str">
        <f t="shared" si="9"/>
        <v>MARMC</v>
      </c>
      <c r="P117" s="2">
        <f t="shared" si="11"/>
        <v>0</v>
      </c>
      <c r="Q117" s="2">
        <f t="shared" si="10"/>
        <v>0</v>
      </c>
      <c r="R117" s="9">
        <f>IF(F117="",0,(IF((COUNTIF(Companies!A:A,F117))=0,1,2)))</f>
        <v>0</v>
      </c>
    </row>
    <row r="118" spans="1:18" x14ac:dyDescent="0.25">
      <c r="A118" s="2" t="str">
        <f t="shared" si="6"/>
        <v>Select Ship:</v>
      </c>
      <c r="B118" s="3"/>
      <c r="C118" s="3"/>
      <c r="D118" s="3"/>
      <c r="E118" s="3"/>
      <c r="F118" s="3"/>
      <c r="G118" s="3"/>
      <c r="H118" s="3"/>
      <c r="I118" s="3"/>
      <c r="J118" s="2">
        <f t="shared" si="7"/>
        <v>0</v>
      </c>
      <c r="K118" s="2">
        <f t="shared" si="8"/>
        <v>0</v>
      </c>
      <c r="L118" s="3"/>
      <c r="M118" s="27"/>
      <c r="N118" s="27"/>
      <c r="O118" s="2" t="str">
        <f t="shared" si="9"/>
        <v>MARMC</v>
      </c>
      <c r="P118" s="2">
        <f t="shared" si="11"/>
        <v>0</v>
      </c>
      <c r="Q118" s="2">
        <f t="shared" si="10"/>
        <v>0</v>
      </c>
      <c r="R118" s="9">
        <f>IF(F118="",0,(IF((COUNTIF(Companies!A:A,F118))=0,1,2)))</f>
        <v>0</v>
      </c>
    </row>
    <row r="119" spans="1:18" x14ac:dyDescent="0.25">
      <c r="A119" s="2" t="str">
        <f t="shared" si="6"/>
        <v>Select Ship:</v>
      </c>
      <c r="B119" s="3"/>
      <c r="C119" s="3"/>
      <c r="D119" s="3"/>
      <c r="E119" s="3"/>
      <c r="F119" s="3"/>
      <c r="G119" s="3"/>
      <c r="H119" s="3"/>
      <c r="I119" s="3"/>
      <c r="J119" s="2">
        <f t="shared" si="7"/>
        <v>0</v>
      </c>
      <c r="K119" s="2">
        <f t="shared" si="8"/>
        <v>0</v>
      </c>
      <c r="L119" s="3"/>
      <c r="M119" s="27"/>
      <c r="N119" s="27"/>
      <c r="O119" s="2" t="str">
        <f t="shared" si="9"/>
        <v>MARMC</v>
      </c>
      <c r="P119" s="2">
        <f t="shared" si="11"/>
        <v>0</v>
      </c>
      <c r="Q119" s="2">
        <f t="shared" si="10"/>
        <v>0</v>
      </c>
      <c r="R119" s="9">
        <f>IF(F119="",0,(IF((COUNTIF(Companies!A:A,F119))=0,1,2)))</f>
        <v>0</v>
      </c>
    </row>
    <row r="120" spans="1:18" x14ac:dyDescent="0.25">
      <c r="A120" s="2" t="str">
        <f t="shared" si="6"/>
        <v>Select Ship:</v>
      </c>
      <c r="B120" s="3"/>
      <c r="C120" s="3"/>
      <c r="D120" s="3"/>
      <c r="E120" s="3"/>
      <c r="F120" s="3"/>
      <c r="G120" s="3"/>
      <c r="H120" s="3"/>
      <c r="I120" s="3"/>
      <c r="J120" s="2">
        <f t="shared" si="7"/>
        <v>0</v>
      </c>
      <c r="K120" s="2">
        <f t="shared" si="8"/>
        <v>0</v>
      </c>
      <c r="L120" s="3"/>
      <c r="M120" s="27"/>
      <c r="N120" s="27"/>
      <c r="O120" s="2" t="str">
        <f t="shared" si="9"/>
        <v>MARMC</v>
      </c>
      <c r="P120" s="2">
        <f t="shared" si="11"/>
        <v>0</v>
      </c>
      <c r="Q120" s="2">
        <f t="shared" si="10"/>
        <v>0</v>
      </c>
      <c r="R120" s="9">
        <f>IF(F120="",0,(IF((COUNTIF(Companies!A:A,F120))=0,1,2)))</f>
        <v>0</v>
      </c>
    </row>
    <row r="121" spans="1:18" x14ac:dyDescent="0.25">
      <c r="A121" s="2" t="str">
        <f t="shared" si="6"/>
        <v>Select Ship:</v>
      </c>
      <c r="B121" s="3"/>
      <c r="C121" s="3"/>
      <c r="D121" s="3"/>
      <c r="E121" s="3"/>
      <c r="F121" s="3"/>
      <c r="G121" s="3"/>
      <c r="H121" s="3"/>
      <c r="I121" s="3"/>
      <c r="J121" s="2">
        <f t="shared" si="7"/>
        <v>0</v>
      </c>
      <c r="K121" s="2">
        <f t="shared" si="8"/>
        <v>0</v>
      </c>
      <c r="L121" s="3"/>
      <c r="M121" s="27"/>
      <c r="N121" s="27"/>
      <c r="O121" s="2" t="str">
        <f t="shared" si="9"/>
        <v>MARMC</v>
      </c>
      <c r="P121" s="2">
        <f t="shared" si="11"/>
        <v>0</v>
      </c>
      <c r="Q121" s="2">
        <f t="shared" si="10"/>
        <v>0</v>
      </c>
      <c r="R121" s="9">
        <f>IF(F121="",0,(IF((COUNTIF(Companies!A:A,F121))=0,1,2)))</f>
        <v>0</v>
      </c>
    </row>
    <row r="122" spans="1:18" x14ac:dyDescent="0.25">
      <c r="A122" s="2" t="str">
        <f t="shared" si="6"/>
        <v>Select Ship:</v>
      </c>
      <c r="B122" s="3"/>
      <c r="C122" s="3"/>
      <c r="D122" s="3"/>
      <c r="E122" s="3"/>
      <c r="F122" s="3"/>
      <c r="G122" s="3"/>
      <c r="H122" s="3"/>
      <c r="I122" s="3"/>
      <c r="J122" s="2">
        <f t="shared" si="7"/>
        <v>0</v>
      </c>
      <c r="K122" s="2">
        <f t="shared" si="8"/>
        <v>0</v>
      </c>
      <c r="L122" s="3"/>
      <c r="M122" s="27"/>
      <c r="N122" s="27"/>
      <c r="O122" s="2" t="str">
        <f t="shared" si="9"/>
        <v>MARMC</v>
      </c>
      <c r="P122" s="2">
        <f t="shared" si="11"/>
        <v>0</v>
      </c>
      <c r="Q122" s="2">
        <f t="shared" si="10"/>
        <v>0</v>
      </c>
      <c r="R122" s="9">
        <f>IF(F122="",0,(IF((COUNTIF(Companies!A:A,F122))=0,1,2)))</f>
        <v>0</v>
      </c>
    </row>
    <row r="123" spans="1:18" x14ac:dyDescent="0.25">
      <c r="A123" s="2" t="str">
        <f t="shared" si="6"/>
        <v>Select Ship:</v>
      </c>
      <c r="B123" s="3"/>
      <c r="C123" s="3"/>
      <c r="D123" s="3"/>
      <c r="E123" s="3"/>
      <c r="F123" s="3"/>
      <c r="G123" s="3"/>
      <c r="H123" s="3"/>
      <c r="I123" s="3"/>
      <c r="J123" s="2">
        <f t="shared" si="7"/>
        <v>0</v>
      </c>
      <c r="K123" s="2">
        <f t="shared" si="8"/>
        <v>0</v>
      </c>
      <c r="L123" s="3"/>
      <c r="M123" s="27"/>
      <c r="N123" s="27"/>
      <c r="O123" s="2" t="str">
        <f t="shared" si="9"/>
        <v>MARMC</v>
      </c>
      <c r="P123" s="2">
        <f t="shared" si="11"/>
        <v>0</v>
      </c>
      <c r="Q123" s="2">
        <f t="shared" si="10"/>
        <v>0</v>
      </c>
      <c r="R123" s="9">
        <f>IF(F123="",0,(IF((COUNTIF(Companies!A:A,F123))=0,1,2)))</f>
        <v>0</v>
      </c>
    </row>
    <row r="124" spans="1:18" x14ac:dyDescent="0.25">
      <c r="A124" s="2" t="str">
        <f t="shared" si="6"/>
        <v>Select Ship:</v>
      </c>
      <c r="B124" s="3"/>
      <c r="C124" s="3"/>
      <c r="D124" s="3"/>
      <c r="E124" s="3"/>
      <c r="F124" s="3"/>
      <c r="G124" s="3"/>
      <c r="H124" s="3"/>
      <c r="I124" s="3"/>
      <c r="J124" s="2">
        <f t="shared" si="7"/>
        <v>0</v>
      </c>
      <c r="K124" s="2">
        <f t="shared" si="8"/>
        <v>0</v>
      </c>
      <c r="L124" s="3"/>
      <c r="M124" s="27"/>
      <c r="N124" s="27"/>
      <c r="O124" s="2" t="str">
        <f t="shared" si="9"/>
        <v>MARMC</v>
      </c>
      <c r="P124" s="2">
        <f t="shared" si="11"/>
        <v>0</v>
      </c>
      <c r="Q124" s="2">
        <f t="shared" si="10"/>
        <v>0</v>
      </c>
      <c r="R124" s="9">
        <f>IF(F124="",0,(IF((COUNTIF(Companies!A:A,F124))=0,1,2)))</f>
        <v>0</v>
      </c>
    </row>
    <row r="125" spans="1:18" x14ac:dyDescent="0.25">
      <c r="A125" s="2" t="str">
        <f t="shared" si="6"/>
        <v>Select Ship:</v>
      </c>
      <c r="B125" s="3"/>
      <c r="C125" s="3"/>
      <c r="D125" s="3"/>
      <c r="E125" s="3"/>
      <c r="F125" s="3"/>
      <c r="G125" s="3"/>
      <c r="H125" s="3"/>
      <c r="I125" s="3"/>
      <c r="J125" s="2">
        <f t="shared" si="7"/>
        <v>0</v>
      </c>
      <c r="K125" s="2">
        <f t="shared" si="8"/>
        <v>0</v>
      </c>
      <c r="L125" s="3"/>
      <c r="M125" s="27"/>
      <c r="N125" s="27"/>
      <c r="O125" s="2" t="str">
        <f t="shared" si="9"/>
        <v>MARMC</v>
      </c>
      <c r="P125" s="2">
        <f t="shared" si="11"/>
        <v>0</v>
      </c>
      <c r="Q125" s="2">
        <f t="shared" si="10"/>
        <v>0</v>
      </c>
      <c r="R125" s="9">
        <f>IF(F125="",0,(IF((COUNTIF(Companies!A:A,F125))=0,1,2)))</f>
        <v>0</v>
      </c>
    </row>
    <row r="126" spans="1:18" x14ac:dyDescent="0.25">
      <c r="A126" s="2" t="str">
        <f t="shared" si="6"/>
        <v>Select Ship:</v>
      </c>
      <c r="B126" s="3"/>
      <c r="C126" s="3"/>
      <c r="D126" s="3"/>
      <c r="E126" s="3"/>
      <c r="F126" s="3"/>
      <c r="G126" s="3"/>
      <c r="H126" s="3"/>
      <c r="I126" s="3"/>
      <c r="J126" s="2">
        <f t="shared" si="7"/>
        <v>0</v>
      </c>
      <c r="K126" s="2">
        <f t="shared" si="8"/>
        <v>0</v>
      </c>
      <c r="L126" s="3"/>
      <c r="M126" s="27"/>
      <c r="N126" s="27"/>
      <c r="O126" s="2" t="str">
        <f t="shared" si="9"/>
        <v>MARMC</v>
      </c>
      <c r="P126" s="2">
        <f t="shared" si="11"/>
        <v>0</v>
      </c>
      <c r="Q126" s="2">
        <f t="shared" si="10"/>
        <v>0</v>
      </c>
      <c r="R126" s="9">
        <f>IF(F126="",0,(IF((COUNTIF(Companies!A:A,F126))=0,1,2)))</f>
        <v>0</v>
      </c>
    </row>
    <row r="127" spans="1:18" x14ac:dyDescent="0.25">
      <c r="A127" s="2" t="str">
        <f t="shared" si="6"/>
        <v>Select Ship:</v>
      </c>
      <c r="B127" s="3"/>
      <c r="C127" s="3"/>
      <c r="D127" s="3"/>
      <c r="E127" s="3"/>
      <c r="F127" s="3"/>
      <c r="G127" s="3"/>
      <c r="H127" s="3"/>
      <c r="I127" s="3"/>
      <c r="J127" s="2">
        <f t="shared" si="7"/>
        <v>0</v>
      </c>
      <c r="K127" s="2">
        <f t="shared" si="8"/>
        <v>0</v>
      </c>
      <c r="L127" s="3"/>
      <c r="M127" s="27"/>
      <c r="N127" s="27"/>
      <c r="O127" s="2" t="str">
        <f t="shared" si="9"/>
        <v>MARMC</v>
      </c>
      <c r="P127" s="2">
        <f t="shared" si="11"/>
        <v>0</v>
      </c>
      <c r="Q127" s="2">
        <f t="shared" si="10"/>
        <v>0</v>
      </c>
      <c r="R127" s="9">
        <f>IF(F127="",0,(IF((COUNTIF(Companies!A:A,F127))=0,1,2)))</f>
        <v>0</v>
      </c>
    </row>
    <row r="128" spans="1:18" x14ac:dyDescent="0.25">
      <c r="A128" s="2" t="str">
        <f t="shared" si="6"/>
        <v>Select Ship:</v>
      </c>
      <c r="B128" s="3"/>
      <c r="C128" s="3"/>
      <c r="D128" s="3"/>
      <c r="E128" s="3"/>
      <c r="F128" s="3"/>
      <c r="G128" s="3"/>
      <c r="H128" s="3"/>
      <c r="I128" s="3"/>
      <c r="J128" s="2">
        <f t="shared" si="7"/>
        <v>0</v>
      </c>
      <c r="K128" s="2">
        <f t="shared" si="8"/>
        <v>0</v>
      </c>
      <c r="L128" s="3"/>
      <c r="M128" s="27"/>
      <c r="N128" s="27"/>
      <c r="O128" s="2" t="str">
        <f t="shared" si="9"/>
        <v>MARMC</v>
      </c>
      <c r="P128" s="2">
        <f t="shared" si="11"/>
        <v>0</v>
      </c>
      <c r="Q128" s="2">
        <f t="shared" si="10"/>
        <v>0</v>
      </c>
      <c r="R128" s="9">
        <f>IF(F128="",0,(IF((COUNTIF(Companies!A:A,F128))=0,1,2)))</f>
        <v>0</v>
      </c>
    </row>
    <row r="129" spans="1:18" x14ac:dyDescent="0.25">
      <c r="A129" s="2" t="str">
        <f t="shared" si="6"/>
        <v>Select Ship:</v>
      </c>
      <c r="B129" s="3"/>
      <c r="C129" s="3"/>
      <c r="D129" s="3"/>
      <c r="E129" s="3"/>
      <c r="F129" s="3"/>
      <c r="G129" s="3"/>
      <c r="H129" s="3"/>
      <c r="I129" s="3"/>
      <c r="J129" s="2">
        <f t="shared" si="7"/>
        <v>0</v>
      </c>
      <c r="K129" s="2">
        <f t="shared" si="8"/>
        <v>0</v>
      </c>
      <c r="L129" s="3"/>
      <c r="M129" s="27"/>
      <c r="N129" s="27"/>
      <c r="O129" s="2" t="str">
        <f t="shared" si="9"/>
        <v>MARMC</v>
      </c>
      <c r="P129" s="2">
        <f t="shared" si="11"/>
        <v>0</v>
      </c>
      <c r="Q129" s="2">
        <f t="shared" si="10"/>
        <v>0</v>
      </c>
      <c r="R129" s="9">
        <f>IF(F129="",0,(IF((COUNTIF(Companies!A:A,F129))=0,1,2)))</f>
        <v>0</v>
      </c>
    </row>
    <row r="130" spans="1:18" x14ac:dyDescent="0.25">
      <c r="A130" s="2" t="str">
        <f t="shared" si="6"/>
        <v>Select Ship:</v>
      </c>
      <c r="B130" s="3"/>
      <c r="C130" s="3"/>
      <c r="D130" s="3"/>
      <c r="E130" s="3"/>
      <c r="F130" s="3"/>
      <c r="G130" s="3"/>
      <c r="H130" s="3"/>
      <c r="I130" s="3"/>
      <c r="J130" s="2">
        <f t="shared" si="7"/>
        <v>0</v>
      </c>
      <c r="K130" s="2">
        <f t="shared" si="8"/>
        <v>0</v>
      </c>
      <c r="L130" s="3"/>
      <c r="M130" s="27"/>
      <c r="N130" s="27"/>
      <c r="O130" s="2" t="str">
        <f t="shared" si="9"/>
        <v>MARMC</v>
      </c>
      <c r="P130" s="2">
        <f t="shared" si="11"/>
        <v>0</v>
      </c>
      <c r="Q130" s="2">
        <f t="shared" si="10"/>
        <v>0</v>
      </c>
      <c r="R130" s="9">
        <f>IF(F130="",0,(IF((COUNTIF(Companies!A:A,F130))=0,1,2)))</f>
        <v>0</v>
      </c>
    </row>
    <row r="131" spans="1:18" x14ac:dyDescent="0.25">
      <c r="A131" s="2" t="str">
        <f t="shared" si="6"/>
        <v>Select Ship:</v>
      </c>
      <c r="B131" s="3"/>
      <c r="C131" s="3"/>
      <c r="D131" s="3"/>
      <c r="E131" s="3"/>
      <c r="F131" s="3"/>
      <c r="G131" s="3"/>
      <c r="H131" s="3"/>
      <c r="I131" s="3"/>
      <c r="J131" s="2">
        <f t="shared" si="7"/>
        <v>0</v>
      </c>
      <c r="K131" s="2">
        <f t="shared" si="8"/>
        <v>0</v>
      </c>
      <c r="L131" s="3"/>
      <c r="M131" s="27"/>
      <c r="N131" s="27"/>
      <c r="O131" s="2" t="str">
        <f t="shared" si="9"/>
        <v>MARMC</v>
      </c>
      <c r="P131" s="2">
        <f t="shared" si="11"/>
        <v>0</v>
      </c>
      <c r="Q131" s="2">
        <f t="shared" si="10"/>
        <v>0</v>
      </c>
      <c r="R131" s="9">
        <f>IF(F131="",0,(IF((COUNTIF(Companies!A:A,F131))=0,1,2)))</f>
        <v>0</v>
      </c>
    </row>
    <row r="132" spans="1:18" x14ac:dyDescent="0.25">
      <c r="A132" s="2" t="str">
        <f t="shared" si="6"/>
        <v>Select Ship:</v>
      </c>
      <c r="B132" s="3"/>
      <c r="C132" s="3"/>
      <c r="D132" s="3"/>
      <c r="E132" s="3"/>
      <c r="F132" s="3"/>
      <c r="G132" s="3"/>
      <c r="H132" s="3"/>
      <c r="I132" s="3"/>
      <c r="J132" s="2">
        <f t="shared" si="7"/>
        <v>0</v>
      </c>
      <c r="K132" s="2">
        <f t="shared" si="8"/>
        <v>0</v>
      </c>
      <c r="L132" s="3"/>
      <c r="M132" s="27"/>
      <c r="N132" s="27"/>
      <c r="O132" s="2" t="str">
        <f t="shared" si="9"/>
        <v>MARMC</v>
      </c>
      <c r="P132" s="2">
        <f t="shared" si="11"/>
        <v>0</v>
      </c>
      <c r="Q132" s="2">
        <f t="shared" si="10"/>
        <v>0</v>
      </c>
      <c r="R132" s="9">
        <f>IF(F132="",0,(IF((COUNTIF(Companies!A:A,F132))=0,1,2)))</f>
        <v>0</v>
      </c>
    </row>
    <row r="133" spans="1:18" x14ac:dyDescent="0.25">
      <c r="A133" s="2" t="str">
        <f t="shared" si="6"/>
        <v>Select Ship:</v>
      </c>
      <c r="B133" s="3"/>
      <c r="C133" s="3"/>
      <c r="D133" s="3"/>
      <c r="E133" s="3"/>
      <c r="F133" s="3"/>
      <c r="G133" s="3"/>
      <c r="H133" s="3"/>
      <c r="I133" s="3"/>
      <c r="J133" s="2">
        <f t="shared" si="7"/>
        <v>0</v>
      </c>
      <c r="K133" s="2">
        <f t="shared" si="8"/>
        <v>0</v>
      </c>
      <c r="L133" s="3"/>
      <c r="M133" s="27"/>
      <c r="N133" s="27"/>
      <c r="O133" s="2" t="str">
        <f t="shared" si="9"/>
        <v>MARMC</v>
      </c>
      <c r="P133" s="2">
        <f t="shared" si="11"/>
        <v>0</v>
      </c>
      <c r="Q133" s="2">
        <f t="shared" si="10"/>
        <v>0</v>
      </c>
      <c r="R133" s="9">
        <f>IF(F133="",0,(IF((COUNTIF(Companies!A:A,F133))=0,1,2)))</f>
        <v>0</v>
      </c>
    </row>
    <row r="134" spans="1:18" x14ac:dyDescent="0.25">
      <c r="A134" s="2" t="str">
        <f t="shared" si="6"/>
        <v>Select Ship:</v>
      </c>
      <c r="B134" s="3"/>
      <c r="C134" s="3"/>
      <c r="D134" s="3"/>
      <c r="E134" s="3"/>
      <c r="F134" s="3"/>
      <c r="G134" s="3"/>
      <c r="H134" s="3"/>
      <c r="I134" s="3"/>
      <c r="J134" s="2">
        <f t="shared" si="7"/>
        <v>0</v>
      </c>
      <c r="K134" s="2">
        <f t="shared" si="8"/>
        <v>0</v>
      </c>
      <c r="L134" s="3"/>
      <c r="M134" s="27"/>
      <c r="N134" s="27"/>
      <c r="O134" s="2" t="str">
        <f t="shared" si="9"/>
        <v>MARMC</v>
      </c>
      <c r="P134" s="2">
        <f t="shared" si="11"/>
        <v>0</v>
      </c>
      <c r="Q134" s="2">
        <f t="shared" si="10"/>
        <v>0</v>
      </c>
      <c r="R134" s="9">
        <f>IF(F134="",0,(IF((COUNTIF(Companies!A:A,F134))=0,1,2)))</f>
        <v>0</v>
      </c>
    </row>
    <row r="135" spans="1:18" x14ac:dyDescent="0.25">
      <c r="A135" s="2" t="str">
        <f t="shared" si="6"/>
        <v>Select Ship:</v>
      </c>
      <c r="B135" s="3"/>
      <c r="C135" s="3"/>
      <c r="D135" s="3"/>
      <c r="E135" s="3"/>
      <c r="F135" s="3"/>
      <c r="G135" s="3"/>
      <c r="H135" s="3"/>
      <c r="I135" s="3"/>
      <c r="J135" s="2">
        <f t="shared" si="7"/>
        <v>0</v>
      </c>
      <c r="K135" s="2">
        <f t="shared" si="8"/>
        <v>0</v>
      </c>
      <c r="L135" s="3"/>
      <c r="M135" s="27"/>
      <c r="N135" s="27"/>
      <c r="O135" s="2" t="str">
        <f t="shared" si="9"/>
        <v>MARMC</v>
      </c>
      <c r="P135" s="2">
        <f t="shared" si="11"/>
        <v>0</v>
      </c>
      <c r="Q135" s="2">
        <f t="shared" si="10"/>
        <v>0</v>
      </c>
      <c r="R135" s="9">
        <f>IF(F135="",0,(IF((COUNTIF(Companies!A:A,F135))=0,1,2)))</f>
        <v>0</v>
      </c>
    </row>
    <row r="136" spans="1:18" x14ac:dyDescent="0.25">
      <c r="A136" s="2" t="str">
        <f t="shared" si="6"/>
        <v>Select Ship:</v>
      </c>
      <c r="B136" s="3"/>
      <c r="C136" s="3"/>
      <c r="D136" s="3"/>
      <c r="E136" s="3"/>
      <c r="F136" s="3"/>
      <c r="G136" s="3"/>
      <c r="H136" s="3"/>
      <c r="I136" s="3"/>
      <c r="J136" s="2">
        <f t="shared" si="7"/>
        <v>0</v>
      </c>
      <c r="K136" s="2">
        <f t="shared" si="8"/>
        <v>0</v>
      </c>
      <c r="L136" s="3"/>
      <c r="M136" s="27"/>
      <c r="N136" s="27"/>
      <c r="O136" s="2" t="str">
        <f t="shared" si="9"/>
        <v>MARMC</v>
      </c>
      <c r="P136" s="2">
        <f t="shared" si="11"/>
        <v>0</v>
      </c>
      <c r="Q136" s="2">
        <f t="shared" si="10"/>
        <v>0</v>
      </c>
      <c r="R136" s="9">
        <f>IF(F136="",0,(IF((COUNTIF(Companies!A:A,F136))=0,1,2)))</f>
        <v>0</v>
      </c>
    </row>
    <row r="137" spans="1:18" x14ac:dyDescent="0.25">
      <c r="A137" s="2" t="str">
        <f t="shared" si="6"/>
        <v>Select Ship:</v>
      </c>
      <c r="B137" s="3"/>
      <c r="C137" s="3"/>
      <c r="D137" s="3"/>
      <c r="E137" s="3"/>
      <c r="F137" s="3"/>
      <c r="G137" s="3"/>
      <c r="H137" s="3"/>
      <c r="I137" s="3"/>
      <c r="J137" s="2">
        <f t="shared" si="7"/>
        <v>0</v>
      </c>
      <c r="K137" s="2">
        <f t="shared" si="8"/>
        <v>0</v>
      </c>
      <c r="L137" s="3"/>
      <c r="M137" s="27"/>
      <c r="N137" s="27"/>
      <c r="O137" s="2" t="str">
        <f t="shared" si="9"/>
        <v>MARMC</v>
      </c>
      <c r="P137" s="2">
        <f t="shared" si="11"/>
        <v>0</v>
      </c>
      <c r="Q137" s="2">
        <f t="shared" si="10"/>
        <v>0</v>
      </c>
      <c r="R137" s="9">
        <f>IF(F137="",0,(IF((COUNTIF(Companies!A:A,F137))=0,1,2)))</f>
        <v>0</v>
      </c>
    </row>
    <row r="138" spans="1:18" x14ac:dyDescent="0.25">
      <c r="A138" s="2" t="str">
        <f t="shared" si="6"/>
        <v>Select Ship:</v>
      </c>
      <c r="B138" s="3"/>
      <c r="C138" s="3"/>
      <c r="D138" s="3"/>
      <c r="E138" s="3"/>
      <c r="F138" s="3"/>
      <c r="G138" s="3"/>
      <c r="H138" s="3"/>
      <c r="I138" s="3"/>
      <c r="J138" s="2">
        <f t="shared" si="7"/>
        <v>0</v>
      </c>
      <c r="K138" s="2">
        <f t="shared" si="8"/>
        <v>0</v>
      </c>
      <c r="L138" s="3"/>
      <c r="M138" s="27"/>
      <c r="N138" s="27"/>
      <c r="O138" s="2" t="str">
        <f t="shared" si="9"/>
        <v>MARMC</v>
      </c>
      <c r="P138" s="2">
        <f t="shared" si="11"/>
        <v>0</v>
      </c>
      <c r="Q138" s="2">
        <f t="shared" si="10"/>
        <v>0</v>
      </c>
      <c r="R138" s="9">
        <f>IF(F138="",0,(IF((COUNTIF(Companies!A:A,F138))=0,1,2)))</f>
        <v>0</v>
      </c>
    </row>
    <row r="139" spans="1:18" x14ac:dyDescent="0.25">
      <c r="A139" s="2" t="str">
        <f t="shared" ref="A139:A202" si="12">$B$6</f>
        <v>Select Ship:</v>
      </c>
      <c r="B139" s="3"/>
      <c r="C139" s="3"/>
      <c r="D139" s="3"/>
      <c r="E139" s="3"/>
      <c r="F139" s="3"/>
      <c r="G139" s="3"/>
      <c r="H139" s="3"/>
      <c r="I139" s="3"/>
      <c r="J139" s="2">
        <f t="shared" ref="J139:J202" si="13">$B$5</f>
        <v>0</v>
      </c>
      <c r="K139" s="2">
        <f t="shared" ref="K139:K202" si="14">$B$3</f>
        <v>0</v>
      </c>
      <c r="L139" s="3"/>
      <c r="M139" s="27"/>
      <c r="N139" s="27"/>
      <c r="O139" s="2" t="str">
        <f t="shared" ref="O139:O202" si="15">$B$2</f>
        <v>MARMC</v>
      </c>
      <c r="P139" s="2">
        <f t="shared" si="11"/>
        <v>0</v>
      </c>
      <c r="Q139" s="2">
        <f t="shared" ref="Q139:Q202" si="16">$B$9</f>
        <v>0</v>
      </c>
      <c r="R139" s="9">
        <f>IF(F139="",0,(IF((COUNTIF(Companies!A:A,F139))=0,1,2)))</f>
        <v>0</v>
      </c>
    </row>
    <row r="140" spans="1:18" x14ac:dyDescent="0.25">
      <c r="A140" s="2" t="str">
        <f t="shared" si="12"/>
        <v>Select Ship:</v>
      </c>
      <c r="B140" s="3"/>
      <c r="C140" s="3"/>
      <c r="D140" s="3"/>
      <c r="E140" s="3"/>
      <c r="F140" s="3"/>
      <c r="G140" s="3"/>
      <c r="H140" s="3"/>
      <c r="I140" s="3"/>
      <c r="J140" s="2">
        <f t="shared" si="13"/>
        <v>0</v>
      </c>
      <c r="K140" s="2">
        <f t="shared" si="14"/>
        <v>0</v>
      </c>
      <c r="L140" s="3"/>
      <c r="M140" s="27"/>
      <c r="N140" s="27"/>
      <c r="O140" s="2" t="str">
        <f t="shared" si="15"/>
        <v>MARMC</v>
      </c>
      <c r="P140" s="2">
        <f t="shared" ref="P140:P203" si="17">$B$4</f>
        <v>0</v>
      </c>
      <c r="Q140" s="2">
        <f t="shared" si="16"/>
        <v>0</v>
      </c>
      <c r="R140" s="9">
        <f>IF(F140="",0,(IF((COUNTIF(Companies!A:A,F140))=0,1,2)))</f>
        <v>0</v>
      </c>
    </row>
    <row r="141" spans="1:18" x14ac:dyDescent="0.25">
      <c r="A141" s="2" t="str">
        <f t="shared" si="12"/>
        <v>Select Ship:</v>
      </c>
      <c r="B141" s="3"/>
      <c r="C141" s="3"/>
      <c r="D141" s="3"/>
      <c r="E141" s="3"/>
      <c r="F141" s="3"/>
      <c r="G141" s="3"/>
      <c r="H141" s="3"/>
      <c r="I141" s="3"/>
      <c r="J141" s="2">
        <f t="shared" si="13"/>
        <v>0</v>
      </c>
      <c r="K141" s="2">
        <f t="shared" si="14"/>
        <v>0</v>
      </c>
      <c r="L141" s="3"/>
      <c r="M141" s="27"/>
      <c r="N141" s="27"/>
      <c r="O141" s="2" t="str">
        <f t="shared" si="15"/>
        <v>MARMC</v>
      </c>
      <c r="P141" s="2">
        <f t="shared" si="17"/>
        <v>0</v>
      </c>
      <c r="Q141" s="2">
        <f t="shared" si="16"/>
        <v>0</v>
      </c>
      <c r="R141" s="9">
        <f>IF(F141="",0,(IF((COUNTIF(Companies!A:A,F141))=0,1,2)))</f>
        <v>0</v>
      </c>
    </row>
    <row r="142" spans="1:18" x14ac:dyDescent="0.25">
      <c r="A142" s="2" t="str">
        <f t="shared" si="12"/>
        <v>Select Ship:</v>
      </c>
      <c r="B142" s="3"/>
      <c r="C142" s="3"/>
      <c r="D142" s="3"/>
      <c r="E142" s="3"/>
      <c r="F142" s="3"/>
      <c r="G142" s="3"/>
      <c r="H142" s="3"/>
      <c r="I142" s="3"/>
      <c r="J142" s="2">
        <f t="shared" si="13"/>
        <v>0</v>
      </c>
      <c r="K142" s="2">
        <f t="shared" si="14"/>
        <v>0</v>
      </c>
      <c r="L142" s="3"/>
      <c r="M142" s="27"/>
      <c r="N142" s="27"/>
      <c r="O142" s="2" t="str">
        <f t="shared" si="15"/>
        <v>MARMC</v>
      </c>
      <c r="P142" s="2">
        <f t="shared" si="17"/>
        <v>0</v>
      </c>
      <c r="Q142" s="2">
        <f t="shared" si="16"/>
        <v>0</v>
      </c>
      <c r="R142" s="9">
        <f>IF(F142="",0,(IF((COUNTIF(Companies!A:A,F142))=0,1,2)))</f>
        <v>0</v>
      </c>
    </row>
    <row r="143" spans="1:18" x14ac:dyDescent="0.25">
      <c r="A143" s="2" t="str">
        <f t="shared" si="12"/>
        <v>Select Ship:</v>
      </c>
      <c r="B143" s="3"/>
      <c r="C143" s="3"/>
      <c r="D143" s="3"/>
      <c r="E143" s="3"/>
      <c r="F143" s="3"/>
      <c r="G143" s="3"/>
      <c r="H143" s="3"/>
      <c r="I143" s="3"/>
      <c r="J143" s="2">
        <f t="shared" si="13"/>
        <v>0</v>
      </c>
      <c r="K143" s="2">
        <f t="shared" si="14"/>
        <v>0</v>
      </c>
      <c r="L143" s="3"/>
      <c r="M143" s="27"/>
      <c r="N143" s="27"/>
      <c r="O143" s="2" t="str">
        <f t="shared" si="15"/>
        <v>MARMC</v>
      </c>
      <c r="P143" s="2">
        <f t="shared" si="17"/>
        <v>0</v>
      </c>
      <c r="Q143" s="2">
        <f t="shared" si="16"/>
        <v>0</v>
      </c>
      <c r="R143" s="9">
        <f>IF(F143="",0,(IF((COUNTIF(Companies!A:A,F143))=0,1,2)))</f>
        <v>0</v>
      </c>
    </row>
    <row r="144" spans="1:18" x14ac:dyDescent="0.25">
      <c r="A144" s="2" t="str">
        <f t="shared" si="12"/>
        <v>Select Ship:</v>
      </c>
      <c r="B144" s="3"/>
      <c r="C144" s="3"/>
      <c r="D144" s="3"/>
      <c r="E144" s="3"/>
      <c r="F144" s="3"/>
      <c r="G144" s="3"/>
      <c r="H144" s="3"/>
      <c r="I144" s="3"/>
      <c r="J144" s="2">
        <f t="shared" si="13"/>
        <v>0</v>
      </c>
      <c r="K144" s="2">
        <f t="shared" si="14"/>
        <v>0</v>
      </c>
      <c r="L144" s="3"/>
      <c r="M144" s="27"/>
      <c r="N144" s="27"/>
      <c r="O144" s="2" t="str">
        <f t="shared" si="15"/>
        <v>MARMC</v>
      </c>
      <c r="P144" s="2">
        <f t="shared" si="17"/>
        <v>0</v>
      </c>
      <c r="Q144" s="2">
        <f t="shared" si="16"/>
        <v>0</v>
      </c>
      <c r="R144" s="9">
        <f>IF(F144="",0,(IF((COUNTIF(Companies!A:A,F144))=0,1,2)))</f>
        <v>0</v>
      </c>
    </row>
    <row r="145" spans="1:18" x14ac:dyDescent="0.25">
      <c r="A145" s="2" t="str">
        <f t="shared" si="12"/>
        <v>Select Ship:</v>
      </c>
      <c r="B145" s="3"/>
      <c r="C145" s="3"/>
      <c r="D145" s="3"/>
      <c r="E145" s="3"/>
      <c r="F145" s="3"/>
      <c r="G145" s="3"/>
      <c r="H145" s="3"/>
      <c r="I145" s="3"/>
      <c r="J145" s="2">
        <f t="shared" si="13"/>
        <v>0</v>
      </c>
      <c r="K145" s="2">
        <f t="shared" si="14"/>
        <v>0</v>
      </c>
      <c r="L145" s="3"/>
      <c r="M145" s="27"/>
      <c r="N145" s="27"/>
      <c r="O145" s="2" t="str">
        <f t="shared" si="15"/>
        <v>MARMC</v>
      </c>
      <c r="P145" s="2">
        <f t="shared" si="17"/>
        <v>0</v>
      </c>
      <c r="Q145" s="2">
        <f t="shared" si="16"/>
        <v>0</v>
      </c>
      <c r="R145" s="9">
        <f>IF(F145="",0,(IF((COUNTIF(Companies!A:A,F145))=0,1,2)))</f>
        <v>0</v>
      </c>
    </row>
    <row r="146" spans="1:18" x14ac:dyDescent="0.25">
      <c r="A146" s="2" t="str">
        <f t="shared" si="12"/>
        <v>Select Ship:</v>
      </c>
      <c r="B146" s="3"/>
      <c r="C146" s="3"/>
      <c r="D146" s="3"/>
      <c r="E146" s="3"/>
      <c r="F146" s="3"/>
      <c r="G146" s="3"/>
      <c r="H146" s="3"/>
      <c r="I146" s="3"/>
      <c r="J146" s="2">
        <f t="shared" si="13"/>
        <v>0</v>
      </c>
      <c r="K146" s="2">
        <f t="shared" si="14"/>
        <v>0</v>
      </c>
      <c r="L146" s="3"/>
      <c r="M146" s="27"/>
      <c r="N146" s="27"/>
      <c r="O146" s="2" t="str">
        <f t="shared" si="15"/>
        <v>MARMC</v>
      </c>
      <c r="P146" s="2">
        <f t="shared" si="17"/>
        <v>0</v>
      </c>
      <c r="Q146" s="2">
        <f t="shared" si="16"/>
        <v>0</v>
      </c>
      <c r="R146" s="9">
        <f>IF(F146="",0,(IF((COUNTIF(Companies!A:A,F146))=0,1,2)))</f>
        <v>0</v>
      </c>
    </row>
    <row r="147" spans="1:18" x14ac:dyDescent="0.25">
      <c r="A147" s="2" t="str">
        <f t="shared" si="12"/>
        <v>Select Ship:</v>
      </c>
      <c r="B147" s="3"/>
      <c r="C147" s="3"/>
      <c r="D147" s="3"/>
      <c r="E147" s="3"/>
      <c r="F147" s="3"/>
      <c r="G147" s="3"/>
      <c r="H147" s="3"/>
      <c r="I147" s="3"/>
      <c r="J147" s="2">
        <f t="shared" si="13"/>
        <v>0</v>
      </c>
      <c r="K147" s="2">
        <f t="shared" si="14"/>
        <v>0</v>
      </c>
      <c r="L147" s="3"/>
      <c r="M147" s="27"/>
      <c r="N147" s="27"/>
      <c r="O147" s="2" t="str">
        <f t="shared" si="15"/>
        <v>MARMC</v>
      </c>
      <c r="P147" s="2">
        <f t="shared" si="17"/>
        <v>0</v>
      </c>
      <c r="Q147" s="2">
        <f t="shared" si="16"/>
        <v>0</v>
      </c>
      <c r="R147" s="9">
        <f>IF(F147="",0,(IF((COUNTIF(Companies!A:A,F147))=0,1,2)))</f>
        <v>0</v>
      </c>
    </row>
    <row r="148" spans="1:18" x14ac:dyDescent="0.25">
      <c r="A148" s="2" t="str">
        <f t="shared" si="12"/>
        <v>Select Ship:</v>
      </c>
      <c r="B148" s="3"/>
      <c r="C148" s="3"/>
      <c r="D148" s="3"/>
      <c r="E148" s="3"/>
      <c r="F148" s="3"/>
      <c r="G148" s="3"/>
      <c r="H148" s="3"/>
      <c r="I148" s="3"/>
      <c r="J148" s="2">
        <f t="shared" si="13"/>
        <v>0</v>
      </c>
      <c r="K148" s="2">
        <f t="shared" si="14"/>
        <v>0</v>
      </c>
      <c r="L148" s="3"/>
      <c r="M148" s="27"/>
      <c r="N148" s="27"/>
      <c r="O148" s="2" t="str">
        <f t="shared" si="15"/>
        <v>MARMC</v>
      </c>
      <c r="P148" s="2">
        <f t="shared" si="17"/>
        <v>0</v>
      </c>
      <c r="Q148" s="2">
        <f t="shared" si="16"/>
        <v>0</v>
      </c>
      <c r="R148" s="9">
        <f>IF(F148="",0,(IF((COUNTIF(Companies!A:A,F148))=0,1,2)))</f>
        <v>0</v>
      </c>
    </row>
    <row r="149" spans="1:18" x14ac:dyDescent="0.25">
      <c r="A149" s="2" t="str">
        <f t="shared" si="12"/>
        <v>Select Ship:</v>
      </c>
      <c r="B149" s="3"/>
      <c r="C149" s="3"/>
      <c r="D149" s="3"/>
      <c r="E149" s="3"/>
      <c r="F149" s="3"/>
      <c r="G149" s="3"/>
      <c r="H149" s="3"/>
      <c r="I149" s="3"/>
      <c r="J149" s="2">
        <f t="shared" si="13"/>
        <v>0</v>
      </c>
      <c r="K149" s="2">
        <f t="shared" si="14"/>
        <v>0</v>
      </c>
      <c r="L149" s="3"/>
      <c r="M149" s="27"/>
      <c r="N149" s="27"/>
      <c r="O149" s="2" t="str">
        <f t="shared" si="15"/>
        <v>MARMC</v>
      </c>
      <c r="P149" s="2">
        <f t="shared" si="17"/>
        <v>0</v>
      </c>
      <c r="Q149" s="2">
        <f t="shared" si="16"/>
        <v>0</v>
      </c>
      <c r="R149" s="9">
        <f>IF(F149="",0,(IF((COUNTIF(Companies!A:A,F149))=0,1,2)))</f>
        <v>0</v>
      </c>
    </row>
    <row r="150" spans="1:18" x14ac:dyDescent="0.25">
      <c r="A150" s="2" t="str">
        <f t="shared" si="12"/>
        <v>Select Ship:</v>
      </c>
      <c r="B150" s="3"/>
      <c r="C150" s="3"/>
      <c r="D150" s="3"/>
      <c r="E150" s="3"/>
      <c r="F150" s="3"/>
      <c r="G150" s="3"/>
      <c r="H150" s="3"/>
      <c r="I150" s="3"/>
      <c r="J150" s="2">
        <f t="shared" si="13"/>
        <v>0</v>
      </c>
      <c r="K150" s="2">
        <f t="shared" si="14"/>
        <v>0</v>
      </c>
      <c r="L150" s="3"/>
      <c r="M150" s="27"/>
      <c r="N150" s="27"/>
      <c r="O150" s="2" t="str">
        <f t="shared" si="15"/>
        <v>MARMC</v>
      </c>
      <c r="P150" s="2">
        <f t="shared" si="17"/>
        <v>0</v>
      </c>
      <c r="Q150" s="2">
        <f t="shared" si="16"/>
        <v>0</v>
      </c>
      <c r="R150" s="9">
        <f>IF(F150="",0,(IF((COUNTIF(Companies!A:A,F150))=0,1,2)))</f>
        <v>0</v>
      </c>
    </row>
    <row r="151" spans="1:18" x14ac:dyDescent="0.25">
      <c r="A151" s="2" t="str">
        <f t="shared" si="12"/>
        <v>Select Ship:</v>
      </c>
      <c r="B151" s="3"/>
      <c r="C151" s="3"/>
      <c r="D151" s="3"/>
      <c r="E151" s="3"/>
      <c r="F151" s="3"/>
      <c r="G151" s="3"/>
      <c r="H151" s="3"/>
      <c r="I151" s="3"/>
      <c r="J151" s="2">
        <f t="shared" si="13"/>
        <v>0</v>
      </c>
      <c r="K151" s="2">
        <f t="shared" si="14"/>
        <v>0</v>
      </c>
      <c r="L151" s="3"/>
      <c r="M151" s="27"/>
      <c r="N151" s="27"/>
      <c r="O151" s="2" t="str">
        <f t="shared" si="15"/>
        <v>MARMC</v>
      </c>
      <c r="P151" s="2">
        <f t="shared" si="17"/>
        <v>0</v>
      </c>
      <c r="Q151" s="2">
        <f t="shared" si="16"/>
        <v>0</v>
      </c>
      <c r="R151" s="9">
        <f>IF(F151="",0,(IF((COUNTIF(Companies!A:A,F151))=0,1,2)))</f>
        <v>0</v>
      </c>
    </row>
    <row r="152" spans="1:18" x14ac:dyDescent="0.25">
      <c r="A152" s="2" t="str">
        <f t="shared" si="12"/>
        <v>Select Ship:</v>
      </c>
      <c r="B152" s="3"/>
      <c r="C152" s="3"/>
      <c r="D152" s="3"/>
      <c r="E152" s="3"/>
      <c r="F152" s="3"/>
      <c r="G152" s="3"/>
      <c r="H152" s="3"/>
      <c r="I152" s="3"/>
      <c r="J152" s="2">
        <f t="shared" si="13"/>
        <v>0</v>
      </c>
      <c r="K152" s="2">
        <f t="shared" si="14"/>
        <v>0</v>
      </c>
      <c r="L152" s="3"/>
      <c r="M152" s="27"/>
      <c r="N152" s="27"/>
      <c r="O152" s="2" t="str">
        <f t="shared" si="15"/>
        <v>MARMC</v>
      </c>
      <c r="P152" s="2">
        <f t="shared" si="17"/>
        <v>0</v>
      </c>
      <c r="Q152" s="2">
        <f t="shared" si="16"/>
        <v>0</v>
      </c>
      <c r="R152" s="9">
        <f>IF(F152="",0,(IF((COUNTIF(Companies!A:A,F152))=0,1,2)))</f>
        <v>0</v>
      </c>
    </row>
    <row r="153" spans="1:18" x14ac:dyDescent="0.25">
      <c r="A153" s="2" t="str">
        <f t="shared" si="12"/>
        <v>Select Ship:</v>
      </c>
      <c r="B153" s="3"/>
      <c r="C153" s="3"/>
      <c r="D153" s="3"/>
      <c r="E153" s="3"/>
      <c r="F153" s="3"/>
      <c r="G153" s="3"/>
      <c r="H153" s="3"/>
      <c r="I153" s="3"/>
      <c r="J153" s="2">
        <f t="shared" si="13"/>
        <v>0</v>
      </c>
      <c r="K153" s="2">
        <f t="shared" si="14"/>
        <v>0</v>
      </c>
      <c r="L153" s="3"/>
      <c r="M153" s="27"/>
      <c r="N153" s="27"/>
      <c r="O153" s="2" t="str">
        <f t="shared" si="15"/>
        <v>MARMC</v>
      </c>
      <c r="P153" s="2">
        <f t="shared" si="17"/>
        <v>0</v>
      </c>
      <c r="Q153" s="2">
        <f t="shared" si="16"/>
        <v>0</v>
      </c>
      <c r="R153" s="9">
        <f>IF(F153="",0,(IF((COUNTIF(Companies!A:A,F153))=0,1,2)))</f>
        <v>0</v>
      </c>
    </row>
    <row r="154" spans="1:18" x14ac:dyDescent="0.25">
      <c r="A154" s="2" t="str">
        <f t="shared" si="12"/>
        <v>Select Ship:</v>
      </c>
      <c r="B154" s="3"/>
      <c r="C154" s="3"/>
      <c r="D154" s="3"/>
      <c r="E154" s="3"/>
      <c r="F154" s="3"/>
      <c r="G154" s="3"/>
      <c r="H154" s="3"/>
      <c r="I154" s="3"/>
      <c r="J154" s="2">
        <f t="shared" si="13"/>
        <v>0</v>
      </c>
      <c r="K154" s="2">
        <f t="shared" si="14"/>
        <v>0</v>
      </c>
      <c r="L154" s="3"/>
      <c r="M154" s="27"/>
      <c r="N154" s="27"/>
      <c r="O154" s="2" t="str">
        <f t="shared" si="15"/>
        <v>MARMC</v>
      </c>
      <c r="P154" s="2">
        <f t="shared" si="17"/>
        <v>0</v>
      </c>
      <c r="Q154" s="2">
        <f t="shared" si="16"/>
        <v>0</v>
      </c>
      <c r="R154" s="9">
        <f>IF(F154="",0,(IF((COUNTIF(Companies!A:A,F154))=0,1,2)))</f>
        <v>0</v>
      </c>
    </row>
    <row r="155" spans="1:18" x14ac:dyDescent="0.25">
      <c r="A155" s="2" t="str">
        <f t="shared" si="12"/>
        <v>Select Ship:</v>
      </c>
      <c r="B155" s="3"/>
      <c r="C155" s="3"/>
      <c r="D155" s="3"/>
      <c r="E155" s="3"/>
      <c r="F155" s="3"/>
      <c r="G155" s="3"/>
      <c r="H155" s="3"/>
      <c r="I155" s="3"/>
      <c r="J155" s="2">
        <f t="shared" si="13"/>
        <v>0</v>
      </c>
      <c r="K155" s="2">
        <f t="shared" si="14"/>
        <v>0</v>
      </c>
      <c r="L155" s="3"/>
      <c r="M155" s="27"/>
      <c r="N155" s="27"/>
      <c r="O155" s="2" t="str">
        <f t="shared" si="15"/>
        <v>MARMC</v>
      </c>
      <c r="P155" s="2">
        <f t="shared" si="17"/>
        <v>0</v>
      </c>
      <c r="Q155" s="2">
        <f t="shared" si="16"/>
        <v>0</v>
      </c>
      <c r="R155" s="9">
        <f>IF(F155="",0,(IF((COUNTIF(Companies!A:A,F155))=0,1,2)))</f>
        <v>0</v>
      </c>
    </row>
    <row r="156" spans="1:18" x14ac:dyDescent="0.25">
      <c r="A156" s="2" t="str">
        <f t="shared" si="12"/>
        <v>Select Ship:</v>
      </c>
      <c r="B156" s="3"/>
      <c r="C156" s="3"/>
      <c r="D156" s="3"/>
      <c r="E156" s="3"/>
      <c r="F156" s="3"/>
      <c r="G156" s="3"/>
      <c r="H156" s="3"/>
      <c r="I156" s="3"/>
      <c r="J156" s="2">
        <f t="shared" si="13"/>
        <v>0</v>
      </c>
      <c r="K156" s="2">
        <f t="shared" si="14"/>
        <v>0</v>
      </c>
      <c r="L156" s="3"/>
      <c r="M156" s="27"/>
      <c r="N156" s="27"/>
      <c r="O156" s="2" t="str">
        <f t="shared" si="15"/>
        <v>MARMC</v>
      </c>
      <c r="P156" s="2">
        <f t="shared" si="17"/>
        <v>0</v>
      </c>
      <c r="Q156" s="2">
        <f t="shared" si="16"/>
        <v>0</v>
      </c>
      <c r="R156" s="9">
        <f>IF(F156="",0,(IF((COUNTIF(Companies!A:A,F156))=0,1,2)))</f>
        <v>0</v>
      </c>
    </row>
    <row r="157" spans="1:18" x14ac:dyDescent="0.25">
      <c r="A157" s="2" t="str">
        <f t="shared" si="12"/>
        <v>Select Ship:</v>
      </c>
      <c r="B157" s="3"/>
      <c r="C157" s="3"/>
      <c r="D157" s="3"/>
      <c r="E157" s="3"/>
      <c r="F157" s="3"/>
      <c r="G157" s="3"/>
      <c r="H157" s="3"/>
      <c r="I157" s="3"/>
      <c r="J157" s="2">
        <f t="shared" si="13"/>
        <v>0</v>
      </c>
      <c r="K157" s="2">
        <f t="shared" si="14"/>
        <v>0</v>
      </c>
      <c r="L157" s="3"/>
      <c r="M157" s="27"/>
      <c r="N157" s="27"/>
      <c r="O157" s="2" t="str">
        <f t="shared" si="15"/>
        <v>MARMC</v>
      </c>
      <c r="P157" s="2">
        <f t="shared" si="17"/>
        <v>0</v>
      </c>
      <c r="Q157" s="2">
        <f t="shared" si="16"/>
        <v>0</v>
      </c>
      <c r="R157" s="9">
        <f>IF(F157="",0,(IF((COUNTIF(Companies!A:A,F157))=0,1,2)))</f>
        <v>0</v>
      </c>
    </row>
    <row r="158" spans="1:18" x14ac:dyDescent="0.25">
      <c r="A158" s="2" t="str">
        <f t="shared" si="12"/>
        <v>Select Ship:</v>
      </c>
      <c r="B158" s="3"/>
      <c r="C158" s="3"/>
      <c r="D158" s="3"/>
      <c r="E158" s="3"/>
      <c r="F158" s="3"/>
      <c r="G158" s="3"/>
      <c r="H158" s="3"/>
      <c r="I158" s="3"/>
      <c r="J158" s="2">
        <f t="shared" si="13"/>
        <v>0</v>
      </c>
      <c r="K158" s="2">
        <f t="shared" si="14"/>
        <v>0</v>
      </c>
      <c r="L158" s="3"/>
      <c r="M158" s="27"/>
      <c r="N158" s="27"/>
      <c r="O158" s="2" t="str">
        <f t="shared" si="15"/>
        <v>MARMC</v>
      </c>
      <c r="P158" s="2">
        <f t="shared" si="17"/>
        <v>0</v>
      </c>
      <c r="Q158" s="2">
        <f t="shared" si="16"/>
        <v>0</v>
      </c>
      <c r="R158" s="9">
        <f>IF(F158="",0,(IF((COUNTIF(Companies!A:A,F158))=0,1,2)))</f>
        <v>0</v>
      </c>
    </row>
    <row r="159" spans="1:18" x14ac:dyDescent="0.25">
      <c r="A159" s="2" t="str">
        <f t="shared" si="12"/>
        <v>Select Ship:</v>
      </c>
      <c r="B159" s="3"/>
      <c r="C159" s="3"/>
      <c r="D159" s="3"/>
      <c r="E159" s="3"/>
      <c r="F159" s="3"/>
      <c r="G159" s="3"/>
      <c r="H159" s="3"/>
      <c r="I159" s="3"/>
      <c r="J159" s="2">
        <f t="shared" si="13"/>
        <v>0</v>
      </c>
      <c r="K159" s="2">
        <f t="shared" si="14"/>
        <v>0</v>
      </c>
      <c r="L159" s="3"/>
      <c r="M159" s="27"/>
      <c r="N159" s="27"/>
      <c r="O159" s="2" t="str">
        <f t="shared" si="15"/>
        <v>MARMC</v>
      </c>
      <c r="P159" s="2">
        <f t="shared" si="17"/>
        <v>0</v>
      </c>
      <c r="Q159" s="2">
        <f t="shared" si="16"/>
        <v>0</v>
      </c>
      <c r="R159" s="9">
        <f>IF(F159="",0,(IF((COUNTIF(Companies!A:A,F159))=0,1,2)))</f>
        <v>0</v>
      </c>
    </row>
    <row r="160" spans="1:18" x14ac:dyDescent="0.25">
      <c r="A160" s="2" t="str">
        <f t="shared" si="12"/>
        <v>Select Ship:</v>
      </c>
      <c r="B160" s="3"/>
      <c r="C160" s="3"/>
      <c r="D160" s="3"/>
      <c r="E160" s="3"/>
      <c r="F160" s="3"/>
      <c r="G160" s="3"/>
      <c r="H160" s="3"/>
      <c r="I160" s="3"/>
      <c r="J160" s="2">
        <f t="shared" si="13"/>
        <v>0</v>
      </c>
      <c r="K160" s="2">
        <f t="shared" si="14"/>
        <v>0</v>
      </c>
      <c r="L160" s="3"/>
      <c r="M160" s="27"/>
      <c r="N160" s="27"/>
      <c r="O160" s="2" t="str">
        <f t="shared" si="15"/>
        <v>MARMC</v>
      </c>
      <c r="P160" s="2">
        <f t="shared" si="17"/>
        <v>0</v>
      </c>
      <c r="Q160" s="2">
        <f t="shared" si="16"/>
        <v>0</v>
      </c>
      <c r="R160" s="9">
        <f>IF(F160="",0,(IF((COUNTIF(Companies!A:A,F160))=0,1,2)))</f>
        <v>0</v>
      </c>
    </row>
    <row r="161" spans="1:18" x14ac:dyDescent="0.25">
      <c r="A161" s="2" t="str">
        <f t="shared" si="12"/>
        <v>Select Ship:</v>
      </c>
      <c r="B161" s="3"/>
      <c r="C161" s="3"/>
      <c r="D161" s="3"/>
      <c r="E161" s="3"/>
      <c r="F161" s="3"/>
      <c r="G161" s="3"/>
      <c r="H161" s="3"/>
      <c r="I161" s="3"/>
      <c r="J161" s="2">
        <f t="shared" si="13"/>
        <v>0</v>
      </c>
      <c r="K161" s="2">
        <f t="shared" si="14"/>
        <v>0</v>
      </c>
      <c r="L161" s="3"/>
      <c r="M161" s="27"/>
      <c r="N161" s="27"/>
      <c r="O161" s="2" t="str">
        <f t="shared" si="15"/>
        <v>MARMC</v>
      </c>
      <c r="P161" s="2">
        <f t="shared" si="17"/>
        <v>0</v>
      </c>
      <c r="Q161" s="2">
        <f t="shared" si="16"/>
        <v>0</v>
      </c>
      <c r="R161" s="9">
        <f>IF(F161="",0,(IF((COUNTIF(Companies!A:A,F161))=0,1,2)))</f>
        <v>0</v>
      </c>
    </row>
    <row r="162" spans="1:18" x14ac:dyDescent="0.25">
      <c r="A162" s="2" t="str">
        <f t="shared" si="12"/>
        <v>Select Ship:</v>
      </c>
      <c r="B162" s="3"/>
      <c r="C162" s="3"/>
      <c r="D162" s="3"/>
      <c r="E162" s="3"/>
      <c r="F162" s="3"/>
      <c r="G162" s="3"/>
      <c r="H162" s="3"/>
      <c r="I162" s="3"/>
      <c r="J162" s="2">
        <f t="shared" si="13"/>
        <v>0</v>
      </c>
      <c r="K162" s="2">
        <f t="shared" si="14"/>
        <v>0</v>
      </c>
      <c r="L162" s="3"/>
      <c r="M162" s="27"/>
      <c r="N162" s="27"/>
      <c r="O162" s="2" t="str">
        <f t="shared" si="15"/>
        <v>MARMC</v>
      </c>
      <c r="P162" s="2">
        <f t="shared" si="17"/>
        <v>0</v>
      </c>
      <c r="Q162" s="2">
        <f t="shared" si="16"/>
        <v>0</v>
      </c>
      <c r="R162" s="9">
        <f>IF(F162="",0,(IF((COUNTIF(Companies!A:A,F162))=0,1,2)))</f>
        <v>0</v>
      </c>
    </row>
    <row r="163" spans="1:18" x14ac:dyDescent="0.25">
      <c r="A163" s="2" t="str">
        <f t="shared" si="12"/>
        <v>Select Ship:</v>
      </c>
      <c r="B163" s="3"/>
      <c r="C163" s="3"/>
      <c r="D163" s="3"/>
      <c r="E163" s="3"/>
      <c r="F163" s="3"/>
      <c r="G163" s="3"/>
      <c r="H163" s="3"/>
      <c r="I163" s="3"/>
      <c r="J163" s="2">
        <f t="shared" si="13"/>
        <v>0</v>
      </c>
      <c r="K163" s="2">
        <f t="shared" si="14"/>
        <v>0</v>
      </c>
      <c r="L163" s="3"/>
      <c r="M163" s="27"/>
      <c r="N163" s="27"/>
      <c r="O163" s="2" t="str">
        <f t="shared" si="15"/>
        <v>MARMC</v>
      </c>
      <c r="P163" s="2">
        <f t="shared" si="17"/>
        <v>0</v>
      </c>
      <c r="Q163" s="2">
        <f t="shared" si="16"/>
        <v>0</v>
      </c>
      <c r="R163" s="9">
        <f>IF(F163="",0,(IF((COUNTIF(Companies!A:A,F163))=0,1,2)))</f>
        <v>0</v>
      </c>
    </row>
    <row r="164" spans="1:18" x14ac:dyDescent="0.25">
      <c r="A164" s="2" t="str">
        <f t="shared" si="12"/>
        <v>Select Ship:</v>
      </c>
      <c r="B164" s="3"/>
      <c r="C164" s="3"/>
      <c r="D164" s="3"/>
      <c r="E164" s="3"/>
      <c r="F164" s="3"/>
      <c r="G164" s="3"/>
      <c r="H164" s="3"/>
      <c r="I164" s="3"/>
      <c r="J164" s="2">
        <f t="shared" si="13"/>
        <v>0</v>
      </c>
      <c r="K164" s="2">
        <f t="shared" si="14"/>
        <v>0</v>
      </c>
      <c r="L164" s="3"/>
      <c r="M164" s="27"/>
      <c r="N164" s="27"/>
      <c r="O164" s="2" t="str">
        <f t="shared" si="15"/>
        <v>MARMC</v>
      </c>
      <c r="P164" s="2">
        <f t="shared" si="17"/>
        <v>0</v>
      </c>
      <c r="Q164" s="2">
        <f t="shared" si="16"/>
        <v>0</v>
      </c>
      <c r="R164" s="9">
        <f>IF(F164="",0,(IF((COUNTIF(Companies!A:A,F164))=0,1,2)))</f>
        <v>0</v>
      </c>
    </row>
    <row r="165" spans="1:18" x14ac:dyDescent="0.25">
      <c r="A165" s="2" t="str">
        <f t="shared" si="12"/>
        <v>Select Ship:</v>
      </c>
      <c r="B165" s="3"/>
      <c r="C165" s="3"/>
      <c r="D165" s="3"/>
      <c r="E165" s="3"/>
      <c r="F165" s="3"/>
      <c r="G165" s="3"/>
      <c r="H165" s="3"/>
      <c r="I165" s="3"/>
      <c r="J165" s="2">
        <f t="shared" si="13"/>
        <v>0</v>
      </c>
      <c r="K165" s="2">
        <f t="shared" si="14"/>
        <v>0</v>
      </c>
      <c r="L165" s="3"/>
      <c r="M165" s="27"/>
      <c r="N165" s="27"/>
      <c r="O165" s="2" t="str">
        <f t="shared" si="15"/>
        <v>MARMC</v>
      </c>
      <c r="P165" s="2">
        <f t="shared" si="17"/>
        <v>0</v>
      </c>
      <c r="Q165" s="2">
        <f t="shared" si="16"/>
        <v>0</v>
      </c>
      <c r="R165" s="9">
        <f>IF(F165="",0,(IF((COUNTIF(Companies!A:A,F165))=0,1,2)))</f>
        <v>0</v>
      </c>
    </row>
    <row r="166" spans="1:18" x14ac:dyDescent="0.25">
      <c r="A166" s="2" t="str">
        <f t="shared" si="12"/>
        <v>Select Ship:</v>
      </c>
      <c r="B166" s="3"/>
      <c r="C166" s="3"/>
      <c r="D166" s="3"/>
      <c r="E166" s="3"/>
      <c r="F166" s="3"/>
      <c r="G166" s="3"/>
      <c r="H166" s="3"/>
      <c r="I166" s="3"/>
      <c r="J166" s="2">
        <f t="shared" si="13"/>
        <v>0</v>
      </c>
      <c r="K166" s="2">
        <f t="shared" si="14"/>
        <v>0</v>
      </c>
      <c r="L166" s="3"/>
      <c r="M166" s="27"/>
      <c r="N166" s="27"/>
      <c r="O166" s="2" t="str">
        <f t="shared" si="15"/>
        <v>MARMC</v>
      </c>
      <c r="P166" s="2">
        <f t="shared" si="17"/>
        <v>0</v>
      </c>
      <c r="Q166" s="2">
        <f t="shared" si="16"/>
        <v>0</v>
      </c>
      <c r="R166" s="9">
        <f>IF(F166="",0,(IF((COUNTIF(Companies!A:A,F166))=0,1,2)))</f>
        <v>0</v>
      </c>
    </row>
    <row r="167" spans="1:18" x14ac:dyDescent="0.25">
      <c r="A167" s="2" t="str">
        <f t="shared" si="12"/>
        <v>Select Ship:</v>
      </c>
      <c r="B167" s="3"/>
      <c r="C167" s="3"/>
      <c r="D167" s="3"/>
      <c r="E167" s="3"/>
      <c r="F167" s="3"/>
      <c r="G167" s="3"/>
      <c r="H167" s="3"/>
      <c r="I167" s="3"/>
      <c r="J167" s="2">
        <f t="shared" si="13"/>
        <v>0</v>
      </c>
      <c r="K167" s="2">
        <f t="shared" si="14"/>
        <v>0</v>
      </c>
      <c r="L167" s="3"/>
      <c r="M167" s="27"/>
      <c r="N167" s="27"/>
      <c r="O167" s="2" t="str">
        <f t="shared" si="15"/>
        <v>MARMC</v>
      </c>
      <c r="P167" s="2">
        <f t="shared" si="17"/>
        <v>0</v>
      </c>
      <c r="Q167" s="2">
        <f t="shared" si="16"/>
        <v>0</v>
      </c>
      <c r="R167" s="9">
        <f>IF(F167="",0,(IF((COUNTIF(Companies!A:A,F167))=0,1,2)))</f>
        <v>0</v>
      </c>
    </row>
    <row r="168" spans="1:18" x14ac:dyDescent="0.25">
      <c r="A168" s="2" t="str">
        <f t="shared" si="12"/>
        <v>Select Ship:</v>
      </c>
      <c r="B168" s="3"/>
      <c r="C168" s="3"/>
      <c r="D168" s="3"/>
      <c r="E168" s="3"/>
      <c r="F168" s="3"/>
      <c r="G168" s="3"/>
      <c r="H168" s="3"/>
      <c r="I168" s="3"/>
      <c r="J168" s="2">
        <f t="shared" si="13"/>
        <v>0</v>
      </c>
      <c r="K168" s="2">
        <f t="shared" si="14"/>
        <v>0</v>
      </c>
      <c r="L168" s="3"/>
      <c r="M168" s="27"/>
      <c r="N168" s="27"/>
      <c r="O168" s="2" t="str">
        <f t="shared" si="15"/>
        <v>MARMC</v>
      </c>
      <c r="P168" s="2">
        <f t="shared" si="17"/>
        <v>0</v>
      </c>
      <c r="Q168" s="2">
        <f t="shared" si="16"/>
        <v>0</v>
      </c>
      <c r="R168" s="9">
        <f>IF(F168="",0,(IF((COUNTIF(Companies!A:A,F168))=0,1,2)))</f>
        <v>0</v>
      </c>
    </row>
    <row r="169" spans="1:18" x14ac:dyDescent="0.25">
      <c r="A169" s="2" t="str">
        <f t="shared" si="12"/>
        <v>Select Ship:</v>
      </c>
      <c r="B169" s="3"/>
      <c r="C169" s="3"/>
      <c r="D169" s="3"/>
      <c r="E169" s="3"/>
      <c r="F169" s="3"/>
      <c r="G169" s="3"/>
      <c r="H169" s="3"/>
      <c r="I169" s="3"/>
      <c r="J169" s="2">
        <f t="shared" si="13"/>
        <v>0</v>
      </c>
      <c r="K169" s="2">
        <f t="shared" si="14"/>
        <v>0</v>
      </c>
      <c r="L169" s="3"/>
      <c r="M169" s="27"/>
      <c r="N169" s="27"/>
      <c r="O169" s="2" t="str">
        <f t="shared" si="15"/>
        <v>MARMC</v>
      </c>
      <c r="P169" s="2">
        <f t="shared" si="17"/>
        <v>0</v>
      </c>
      <c r="Q169" s="2">
        <f t="shared" si="16"/>
        <v>0</v>
      </c>
      <c r="R169" s="9">
        <f>IF(F169="",0,(IF((COUNTIF(Companies!A:A,F169))=0,1,2)))</f>
        <v>0</v>
      </c>
    </row>
    <row r="170" spans="1:18" x14ac:dyDescent="0.25">
      <c r="A170" s="2" t="str">
        <f t="shared" si="12"/>
        <v>Select Ship:</v>
      </c>
      <c r="B170" s="3"/>
      <c r="C170" s="3"/>
      <c r="D170" s="3"/>
      <c r="E170" s="3"/>
      <c r="F170" s="3"/>
      <c r="G170" s="3"/>
      <c r="H170" s="3"/>
      <c r="I170" s="3"/>
      <c r="J170" s="2">
        <f t="shared" si="13"/>
        <v>0</v>
      </c>
      <c r="K170" s="2">
        <f t="shared" si="14"/>
        <v>0</v>
      </c>
      <c r="L170" s="3"/>
      <c r="M170" s="27"/>
      <c r="N170" s="27"/>
      <c r="O170" s="2" t="str">
        <f t="shared" si="15"/>
        <v>MARMC</v>
      </c>
      <c r="P170" s="2">
        <f t="shared" si="17"/>
        <v>0</v>
      </c>
      <c r="Q170" s="2">
        <f t="shared" si="16"/>
        <v>0</v>
      </c>
      <c r="R170" s="9">
        <f>IF(F170="",0,(IF((COUNTIF(Companies!A:A,F170))=0,1,2)))</f>
        <v>0</v>
      </c>
    </row>
    <row r="171" spans="1:18" x14ac:dyDescent="0.25">
      <c r="A171" s="2" t="str">
        <f t="shared" si="12"/>
        <v>Select Ship:</v>
      </c>
      <c r="B171" s="3"/>
      <c r="C171" s="3"/>
      <c r="D171" s="3"/>
      <c r="E171" s="3"/>
      <c r="F171" s="3"/>
      <c r="G171" s="3"/>
      <c r="H171" s="3"/>
      <c r="I171" s="3"/>
      <c r="J171" s="2">
        <f t="shared" si="13"/>
        <v>0</v>
      </c>
      <c r="K171" s="2">
        <f t="shared" si="14"/>
        <v>0</v>
      </c>
      <c r="L171" s="3"/>
      <c r="M171" s="27"/>
      <c r="N171" s="27"/>
      <c r="O171" s="2" t="str">
        <f t="shared" si="15"/>
        <v>MARMC</v>
      </c>
      <c r="P171" s="2">
        <f t="shared" si="17"/>
        <v>0</v>
      </c>
      <c r="Q171" s="2">
        <f t="shared" si="16"/>
        <v>0</v>
      </c>
      <c r="R171" s="9">
        <f>IF(F171="",0,(IF((COUNTIF(Companies!A:A,F171))=0,1,2)))</f>
        <v>0</v>
      </c>
    </row>
    <row r="172" spans="1:18" x14ac:dyDescent="0.25">
      <c r="A172" s="2" t="str">
        <f t="shared" si="12"/>
        <v>Select Ship:</v>
      </c>
      <c r="B172" s="3"/>
      <c r="C172" s="3"/>
      <c r="D172" s="3"/>
      <c r="E172" s="3"/>
      <c r="F172" s="3"/>
      <c r="G172" s="3"/>
      <c r="H172" s="3"/>
      <c r="I172" s="3"/>
      <c r="J172" s="2">
        <f t="shared" si="13"/>
        <v>0</v>
      </c>
      <c r="K172" s="2">
        <f t="shared" si="14"/>
        <v>0</v>
      </c>
      <c r="L172" s="3"/>
      <c r="M172" s="27"/>
      <c r="N172" s="27"/>
      <c r="O172" s="2" t="str">
        <f t="shared" si="15"/>
        <v>MARMC</v>
      </c>
      <c r="P172" s="2">
        <f t="shared" si="17"/>
        <v>0</v>
      </c>
      <c r="Q172" s="2">
        <f t="shared" si="16"/>
        <v>0</v>
      </c>
      <c r="R172" s="9">
        <f>IF(F172="",0,(IF((COUNTIF(Companies!A:A,F172))=0,1,2)))</f>
        <v>0</v>
      </c>
    </row>
    <row r="173" spans="1:18" x14ac:dyDescent="0.25">
      <c r="A173" s="2" t="str">
        <f t="shared" si="12"/>
        <v>Select Ship:</v>
      </c>
      <c r="B173" s="3"/>
      <c r="C173" s="3"/>
      <c r="D173" s="3"/>
      <c r="E173" s="3"/>
      <c r="F173" s="3"/>
      <c r="G173" s="3"/>
      <c r="H173" s="3"/>
      <c r="I173" s="3"/>
      <c r="J173" s="2">
        <f t="shared" si="13"/>
        <v>0</v>
      </c>
      <c r="K173" s="2">
        <f t="shared" si="14"/>
        <v>0</v>
      </c>
      <c r="L173" s="3"/>
      <c r="M173" s="27"/>
      <c r="N173" s="27"/>
      <c r="O173" s="2" t="str">
        <f t="shared" si="15"/>
        <v>MARMC</v>
      </c>
      <c r="P173" s="2">
        <f t="shared" si="17"/>
        <v>0</v>
      </c>
      <c r="Q173" s="2">
        <f t="shared" si="16"/>
        <v>0</v>
      </c>
      <c r="R173" s="9">
        <f>IF(F173="",0,(IF((COUNTIF(Companies!A:A,F173))=0,1,2)))</f>
        <v>0</v>
      </c>
    </row>
    <row r="174" spans="1:18" x14ac:dyDescent="0.25">
      <c r="A174" s="2" t="str">
        <f t="shared" si="12"/>
        <v>Select Ship:</v>
      </c>
      <c r="B174" s="3"/>
      <c r="C174" s="3"/>
      <c r="D174" s="3"/>
      <c r="E174" s="3"/>
      <c r="F174" s="3"/>
      <c r="G174" s="3"/>
      <c r="H174" s="3"/>
      <c r="I174" s="3"/>
      <c r="J174" s="2">
        <f t="shared" si="13"/>
        <v>0</v>
      </c>
      <c r="K174" s="2">
        <f t="shared" si="14"/>
        <v>0</v>
      </c>
      <c r="L174" s="3"/>
      <c r="M174" s="27"/>
      <c r="N174" s="27"/>
      <c r="O174" s="2" t="str">
        <f t="shared" si="15"/>
        <v>MARMC</v>
      </c>
      <c r="P174" s="2">
        <f t="shared" si="17"/>
        <v>0</v>
      </c>
      <c r="Q174" s="2">
        <f t="shared" si="16"/>
        <v>0</v>
      </c>
      <c r="R174" s="9">
        <f>IF(F174="",0,(IF((COUNTIF(Companies!A:A,F174))=0,1,2)))</f>
        <v>0</v>
      </c>
    </row>
    <row r="175" spans="1:18" x14ac:dyDescent="0.25">
      <c r="A175" s="2" t="str">
        <f t="shared" si="12"/>
        <v>Select Ship:</v>
      </c>
      <c r="B175" s="3"/>
      <c r="C175" s="3"/>
      <c r="D175" s="3"/>
      <c r="E175" s="3"/>
      <c r="F175" s="3"/>
      <c r="G175" s="3"/>
      <c r="H175" s="3"/>
      <c r="I175" s="3"/>
      <c r="J175" s="2">
        <f t="shared" si="13"/>
        <v>0</v>
      </c>
      <c r="K175" s="2">
        <f t="shared" si="14"/>
        <v>0</v>
      </c>
      <c r="L175" s="3"/>
      <c r="M175" s="27"/>
      <c r="N175" s="27"/>
      <c r="O175" s="2" t="str">
        <f t="shared" si="15"/>
        <v>MARMC</v>
      </c>
      <c r="P175" s="2">
        <f t="shared" si="17"/>
        <v>0</v>
      </c>
      <c r="Q175" s="2">
        <f t="shared" si="16"/>
        <v>0</v>
      </c>
      <c r="R175" s="9">
        <f>IF(F175="",0,(IF((COUNTIF(Companies!A:A,F175))=0,1,2)))</f>
        <v>0</v>
      </c>
    </row>
    <row r="176" spans="1:18" x14ac:dyDescent="0.25">
      <c r="A176" s="2" t="str">
        <f t="shared" si="12"/>
        <v>Select Ship:</v>
      </c>
      <c r="B176" s="3"/>
      <c r="C176" s="3"/>
      <c r="D176" s="3"/>
      <c r="E176" s="3"/>
      <c r="F176" s="3"/>
      <c r="G176" s="3"/>
      <c r="H176" s="3"/>
      <c r="I176" s="3"/>
      <c r="J176" s="2">
        <f t="shared" si="13"/>
        <v>0</v>
      </c>
      <c r="K176" s="2">
        <f t="shared" si="14"/>
        <v>0</v>
      </c>
      <c r="L176" s="3"/>
      <c r="M176" s="27"/>
      <c r="N176" s="27"/>
      <c r="O176" s="2" t="str">
        <f t="shared" si="15"/>
        <v>MARMC</v>
      </c>
      <c r="P176" s="2">
        <f t="shared" si="17"/>
        <v>0</v>
      </c>
      <c r="Q176" s="2">
        <f t="shared" si="16"/>
        <v>0</v>
      </c>
      <c r="R176" s="9">
        <f>IF(F176="",0,(IF((COUNTIF(Companies!A:A,F176))=0,1,2)))</f>
        <v>0</v>
      </c>
    </row>
    <row r="177" spans="1:18" x14ac:dyDescent="0.25">
      <c r="A177" s="2" t="str">
        <f t="shared" si="12"/>
        <v>Select Ship:</v>
      </c>
      <c r="B177" s="3"/>
      <c r="C177" s="3"/>
      <c r="D177" s="3"/>
      <c r="E177" s="3"/>
      <c r="F177" s="3"/>
      <c r="G177" s="3"/>
      <c r="H177" s="3"/>
      <c r="I177" s="3"/>
      <c r="J177" s="2">
        <f t="shared" si="13"/>
        <v>0</v>
      </c>
      <c r="K177" s="2">
        <f t="shared" si="14"/>
        <v>0</v>
      </c>
      <c r="L177" s="3"/>
      <c r="M177" s="27"/>
      <c r="N177" s="27"/>
      <c r="O177" s="2" t="str">
        <f t="shared" si="15"/>
        <v>MARMC</v>
      </c>
      <c r="P177" s="2">
        <f t="shared" si="17"/>
        <v>0</v>
      </c>
      <c r="Q177" s="2">
        <f t="shared" si="16"/>
        <v>0</v>
      </c>
      <c r="R177" s="9">
        <f>IF(F177="",0,(IF((COUNTIF(Companies!A:A,F177))=0,1,2)))</f>
        <v>0</v>
      </c>
    </row>
    <row r="178" spans="1:18" x14ac:dyDescent="0.25">
      <c r="A178" s="2" t="str">
        <f t="shared" si="12"/>
        <v>Select Ship:</v>
      </c>
      <c r="B178" s="3"/>
      <c r="C178" s="3"/>
      <c r="D178" s="3"/>
      <c r="E178" s="3"/>
      <c r="F178" s="3"/>
      <c r="G178" s="3"/>
      <c r="H178" s="3"/>
      <c r="I178" s="3"/>
      <c r="J178" s="2">
        <f t="shared" si="13"/>
        <v>0</v>
      </c>
      <c r="K178" s="2">
        <f t="shared" si="14"/>
        <v>0</v>
      </c>
      <c r="L178" s="3"/>
      <c r="M178" s="27"/>
      <c r="N178" s="27"/>
      <c r="O178" s="2" t="str">
        <f t="shared" si="15"/>
        <v>MARMC</v>
      </c>
      <c r="P178" s="2">
        <f t="shared" si="17"/>
        <v>0</v>
      </c>
      <c r="Q178" s="2">
        <f t="shared" si="16"/>
        <v>0</v>
      </c>
      <c r="R178" s="9">
        <f>IF(F178="",0,(IF((COUNTIF(Companies!A:A,F178))=0,1,2)))</f>
        <v>0</v>
      </c>
    </row>
    <row r="179" spans="1:18" x14ac:dyDescent="0.25">
      <c r="A179" s="2" t="str">
        <f t="shared" si="12"/>
        <v>Select Ship:</v>
      </c>
      <c r="B179" s="3"/>
      <c r="C179" s="3"/>
      <c r="D179" s="3"/>
      <c r="E179" s="3"/>
      <c r="F179" s="3"/>
      <c r="G179" s="3"/>
      <c r="H179" s="3"/>
      <c r="I179" s="3"/>
      <c r="J179" s="2">
        <f t="shared" si="13"/>
        <v>0</v>
      </c>
      <c r="K179" s="2">
        <f t="shared" si="14"/>
        <v>0</v>
      </c>
      <c r="L179" s="3"/>
      <c r="M179" s="27"/>
      <c r="N179" s="27"/>
      <c r="O179" s="2" t="str">
        <f t="shared" si="15"/>
        <v>MARMC</v>
      </c>
      <c r="P179" s="2">
        <f t="shared" si="17"/>
        <v>0</v>
      </c>
      <c r="Q179" s="2">
        <f t="shared" si="16"/>
        <v>0</v>
      </c>
      <c r="R179" s="9">
        <f>IF(F179="",0,(IF((COUNTIF(Companies!A:A,F179))=0,1,2)))</f>
        <v>0</v>
      </c>
    </row>
    <row r="180" spans="1:18" x14ac:dyDescent="0.25">
      <c r="A180" s="2" t="str">
        <f t="shared" si="12"/>
        <v>Select Ship:</v>
      </c>
      <c r="B180" s="3"/>
      <c r="C180" s="3"/>
      <c r="D180" s="3"/>
      <c r="E180" s="3"/>
      <c r="F180" s="3"/>
      <c r="G180" s="3"/>
      <c r="H180" s="3"/>
      <c r="I180" s="3"/>
      <c r="J180" s="2">
        <f t="shared" si="13"/>
        <v>0</v>
      </c>
      <c r="K180" s="2">
        <f t="shared" si="14"/>
        <v>0</v>
      </c>
      <c r="L180" s="3"/>
      <c r="M180" s="27"/>
      <c r="N180" s="27"/>
      <c r="O180" s="2" t="str">
        <f t="shared" si="15"/>
        <v>MARMC</v>
      </c>
      <c r="P180" s="2">
        <f t="shared" si="17"/>
        <v>0</v>
      </c>
      <c r="Q180" s="2">
        <f t="shared" si="16"/>
        <v>0</v>
      </c>
      <c r="R180" s="9">
        <f>IF(F180="",0,(IF((COUNTIF(Companies!A:A,F180))=0,1,2)))</f>
        <v>0</v>
      </c>
    </row>
    <row r="181" spans="1:18" x14ac:dyDescent="0.25">
      <c r="A181" s="2" t="str">
        <f t="shared" si="12"/>
        <v>Select Ship:</v>
      </c>
      <c r="B181" s="3"/>
      <c r="C181" s="3"/>
      <c r="D181" s="3"/>
      <c r="E181" s="3"/>
      <c r="F181" s="3"/>
      <c r="G181" s="3"/>
      <c r="H181" s="3"/>
      <c r="I181" s="3"/>
      <c r="J181" s="2">
        <f t="shared" si="13"/>
        <v>0</v>
      </c>
      <c r="K181" s="2">
        <f t="shared" si="14"/>
        <v>0</v>
      </c>
      <c r="L181" s="3"/>
      <c r="M181" s="27"/>
      <c r="N181" s="27"/>
      <c r="O181" s="2" t="str">
        <f t="shared" si="15"/>
        <v>MARMC</v>
      </c>
      <c r="P181" s="2">
        <f t="shared" si="17"/>
        <v>0</v>
      </c>
      <c r="Q181" s="2">
        <f t="shared" si="16"/>
        <v>0</v>
      </c>
      <c r="R181" s="9">
        <f>IF(F181="",0,(IF((COUNTIF(Companies!A:A,F181))=0,1,2)))</f>
        <v>0</v>
      </c>
    </row>
    <row r="182" spans="1:18" x14ac:dyDescent="0.25">
      <c r="A182" s="2" t="str">
        <f t="shared" si="12"/>
        <v>Select Ship:</v>
      </c>
      <c r="B182" s="3"/>
      <c r="C182" s="3"/>
      <c r="D182" s="3"/>
      <c r="E182" s="3"/>
      <c r="F182" s="3"/>
      <c r="G182" s="3"/>
      <c r="H182" s="3"/>
      <c r="I182" s="3"/>
      <c r="J182" s="2">
        <f t="shared" si="13"/>
        <v>0</v>
      </c>
      <c r="K182" s="2">
        <f t="shared" si="14"/>
        <v>0</v>
      </c>
      <c r="L182" s="3"/>
      <c r="M182" s="27"/>
      <c r="N182" s="27"/>
      <c r="O182" s="2" t="str">
        <f t="shared" si="15"/>
        <v>MARMC</v>
      </c>
      <c r="P182" s="2">
        <f t="shared" si="17"/>
        <v>0</v>
      </c>
      <c r="Q182" s="2">
        <f t="shared" si="16"/>
        <v>0</v>
      </c>
      <c r="R182" s="9">
        <f>IF(F182="",0,(IF((COUNTIF(Companies!A:A,F182))=0,1,2)))</f>
        <v>0</v>
      </c>
    </row>
    <row r="183" spans="1:18" x14ac:dyDescent="0.25">
      <c r="A183" s="2" t="str">
        <f t="shared" si="12"/>
        <v>Select Ship:</v>
      </c>
      <c r="B183" s="3"/>
      <c r="C183" s="3"/>
      <c r="D183" s="3"/>
      <c r="E183" s="3"/>
      <c r="F183" s="3"/>
      <c r="G183" s="3"/>
      <c r="H183" s="3"/>
      <c r="I183" s="3"/>
      <c r="J183" s="2">
        <f t="shared" si="13"/>
        <v>0</v>
      </c>
      <c r="K183" s="2">
        <f t="shared" si="14"/>
        <v>0</v>
      </c>
      <c r="L183" s="3"/>
      <c r="M183" s="27"/>
      <c r="N183" s="27"/>
      <c r="O183" s="2" t="str">
        <f t="shared" si="15"/>
        <v>MARMC</v>
      </c>
      <c r="P183" s="2">
        <f t="shared" si="17"/>
        <v>0</v>
      </c>
      <c r="Q183" s="2">
        <f t="shared" si="16"/>
        <v>0</v>
      </c>
      <c r="R183" s="9">
        <f>IF(F183="",0,(IF((COUNTIF(Companies!A:A,F183))=0,1,2)))</f>
        <v>0</v>
      </c>
    </row>
    <row r="184" spans="1:18" x14ac:dyDescent="0.25">
      <c r="A184" s="2" t="str">
        <f t="shared" si="12"/>
        <v>Select Ship:</v>
      </c>
      <c r="B184" s="3"/>
      <c r="C184" s="3"/>
      <c r="D184" s="3"/>
      <c r="E184" s="3"/>
      <c r="F184" s="3"/>
      <c r="G184" s="3"/>
      <c r="H184" s="3"/>
      <c r="I184" s="3"/>
      <c r="J184" s="2">
        <f t="shared" si="13"/>
        <v>0</v>
      </c>
      <c r="K184" s="2">
        <f t="shared" si="14"/>
        <v>0</v>
      </c>
      <c r="L184" s="3"/>
      <c r="M184" s="27"/>
      <c r="N184" s="27"/>
      <c r="O184" s="2" t="str">
        <f t="shared" si="15"/>
        <v>MARMC</v>
      </c>
      <c r="P184" s="2">
        <f t="shared" si="17"/>
        <v>0</v>
      </c>
      <c r="Q184" s="2">
        <f t="shared" si="16"/>
        <v>0</v>
      </c>
      <c r="R184" s="9">
        <f>IF(F184="",0,(IF((COUNTIF(Companies!A:A,F184))=0,1,2)))</f>
        <v>0</v>
      </c>
    </row>
    <row r="185" spans="1:18" x14ac:dyDescent="0.25">
      <c r="A185" s="2" t="str">
        <f t="shared" si="12"/>
        <v>Select Ship:</v>
      </c>
      <c r="B185" s="3"/>
      <c r="C185" s="3"/>
      <c r="D185" s="3"/>
      <c r="E185" s="3"/>
      <c r="F185" s="3"/>
      <c r="G185" s="3"/>
      <c r="H185" s="3"/>
      <c r="I185" s="3"/>
      <c r="J185" s="2">
        <f t="shared" si="13"/>
        <v>0</v>
      </c>
      <c r="K185" s="2">
        <f t="shared" si="14"/>
        <v>0</v>
      </c>
      <c r="L185" s="3"/>
      <c r="M185" s="27"/>
      <c r="N185" s="27"/>
      <c r="O185" s="2" t="str">
        <f t="shared" si="15"/>
        <v>MARMC</v>
      </c>
      <c r="P185" s="2">
        <f t="shared" si="17"/>
        <v>0</v>
      </c>
      <c r="Q185" s="2">
        <f t="shared" si="16"/>
        <v>0</v>
      </c>
      <c r="R185" s="9">
        <f>IF(F185="",0,(IF((COUNTIF(Companies!A:A,F185))=0,1,2)))</f>
        <v>0</v>
      </c>
    </row>
    <row r="186" spans="1:18" x14ac:dyDescent="0.25">
      <c r="A186" s="2" t="str">
        <f t="shared" si="12"/>
        <v>Select Ship:</v>
      </c>
      <c r="B186" s="3"/>
      <c r="C186" s="3"/>
      <c r="D186" s="3"/>
      <c r="E186" s="3"/>
      <c r="F186" s="3"/>
      <c r="G186" s="3"/>
      <c r="H186" s="3"/>
      <c r="I186" s="3"/>
      <c r="J186" s="2">
        <f t="shared" si="13"/>
        <v>0</v>
      </c>
      <c r="K186" s="2">
        <f t="shared" si="14"/>
        <v>0</v>
      </c>
      <c r="L186" s="3"/>
      <c r="M186" s="27"/>
      <c r="N186" s="27"/>
      <c r="O186" s="2" t="str">
        <f t="shared" si="15"/>
        <v>MARMC</v>
      </c>
      <c r="P186" s="2">
        <f t="shared" si="17"/>
        <v>0</v>
      </c>
      <c r="Q186" s="2">
        <f t="shared" si="16"/>
        <v>0</v>
      </c>
      <c r="R186" s="9">
        <f>IF(F186="",0,(IF((COUNTIF(Companies!A:A,F186))=0,1,2)))</f>
        <v>0</v>
      </c>
    </row>
    <row r="187" spans="1:18" x14ac:dyDescent="0.25">
      <c r="A187" s="2" t="str">
        <f t="shared" si="12"/>
        <v>Select Ship:</v>
      </c>
      <c r="B187" s="3"/>
      <c r="C187" s="3"/>
      <c r="D187" s="3"/>
      <c r="E187" s="3"/>
      <c r="F187" s="3"/>
      <c r="G187" s="3"/>
      <c r="H187" s="3"/>
      <c r="I187" s="3"/>
      <c r="J187" s="2">
        <f t="shared" si="13"/>
        <v>0</v>
      </c>
      <c r="K187" s="2">
        <f t="shared" si="14"/>
        <v>0</v>
      </c>
      <c r="L187" s="3"/>
      <c r="M187" s="27"/>
      <c r="N187" s="27"/>
      <c r="O187" s="2" t="str">
        <f t="shared" si="15"/>
        <v>MARMC</v>
      </c>
      <c r="P187" s="2">
        <f t="shared" si="17"/>
        <v>0</v>
      </c>
      <c r="Q187" s="2">
        <f t="shared" si="16"/>
        <v>0</v>
      </c>
      <c r="R187" s="9">
        <f>IF(F187="",0,(IF((COUNTIF(Companies!A:A,F187))=0,1,2)))</f>
        <v>0</v>
      </c>
    </row>
    <row r="188" spans="1:18" x14ac:dyDescent="0.25">
      <c r="A188" s="2" t="str">
        <f t="shared" si="12"/>
        <v>Select Ship:</v>
      </c>
      <c r="B188" s="3"/>
      <c r="C188" s="3"/>
      <c r="D188" s="3"/>
      <c r="E188" s="3"/>
      <c r="F188" s="3"/>
      <c r="G188" s="3"/>
      <c r="H188" s="3"/>
      <c r="I188" s="3"/>
      <c r="J188" s="2">
        <f t="shared" si="13"/>
        <v>0</v>
      </c>
      <c r="K188" s="2">
        <f t="shared" si="14"/>
        <v>0</v>
      </c>
      <c r="L188" s="3"/>
      <c r="M188" s="27"/>
      <c r="N188" s="27"/>
      <c r="O188" s="2" t="str">
        <f t="shared" si="15"/>
        <v>MARMC</v>
      </c>
      <c r="P188" s="2">
        <f t="shared" si="17"/>
        <v>0</v>
      </c>
      <c r="Q188" s="2">
        <f t="shared" si="16"/>
        <v>0</v>
      </c>
      <c r="R188" s="9">
        <f>IF(F188="",0,(IF((COUNTIF(Companies!A:A,F188))=0,1,2)))</f>
        <v>0</v>
      </c>
    </row>
    <row r="189" spans="1:18" x14ac:dyDescent="0.25">
      <c r="A189" s="2" t="str">
        <f t="shared" si="12"/>
        <v>Select Ship:</v>
      </c>
      <c r="B189" s="3"/>
      <c r="C189" s="3"/>
      <c r="D189" s="3"/>
      <c r="E189" s="3"/>
      <c r="F189" s="3"/>
      <c r="G189" s="3"/>
      <c r="H189" s="3"/>
      <c r="I189" s="3"/>
      <c r="J189" s="2">
        <f t="shared" si="13"/>
        <v>0</v>
      </c>
      <c r="K189" s="2">
        <f t="shared" si="14"/>
        <v>0</v>
      </c>
      <c r="L189" s="3"/>
      <c r="M189" s="27"/>
      <c r="N189" s="27"/>
      <c r="O189" s="2" t="str">
        <f t="shared" si="15"/>
        <v>MARMC</v>
      </c>
      <c r="P189" s="2">
        <f t="shared" si="17"/>
        <v>0</v>
      </c>
      <c r="Q189" s="2">
        <f t="shared" si="16"/>
        <v>0</v>
      </c>
      <c r="R189" s="9">
        <f>IF(F189="",0,(IF((COUNTIF(Companies!A:A,F189))=0,1,2)))</f>
        <v>0</v>
      </c>
    </row>
    <row r="190" spans="1:18" x14ac:dyDescent="0.25">
      <c r="A190" s="2" t="str">
        <f t="shared" si="12"/>
        <v>Select Ship:</v>
      </c>
      <c r="B190" s="3"/>
      <c r="C190" s="3"/>
      <c r="D190" s="3"/>
      <c r="E190" s="3"/>
      <c r="F190" s="3"/>
      <c r="G190" s="3"/>
      <c r="H190" s="3"/>
      <c r="I190" s="3"/>
      <c r="J190" s="2">
        <f t="shared" si="13"/>
        <v>0</v>
      </c>
      <c r="K190" s="2">
        <f t="shared" si="14"/>
        <v>0</v>
      </c>
      <c r="L190" s="3"/>
      <c r="M190" s="27"/>
      <c r="N190" s="27"/>
      <c r="O190" s="2" t="str">
        <f t="shared" si="15"/>
        <v>MARMC</v>
      </c>
      <c r="P190" s="2">
        <f t="shared" si="17"/>
        <v>0</v>
      </c>
      <c r="Q190" s="2">
        <f t="shared" si="16"/>
        <v>0</v>
      </c>
      <c r="R190" s="9">
        <f>IF(F190="",0,(IF((COUNTIF(Companies!A:A,F190))=0,1,2)))</f>
        <v>0</v>
      </c>
    </row>
    <row r="191" spans="1:18" x14ac:dyDescent="0.25">
      <c r="A191" s="2" t="str">
        <f t="shared" si="12"/>
        <v>Select Ship:</v>
      </c>
      <c r="B191" s="3"/>
      <c r="C191" s="3"/>
      <c r="D191" s="3"/>
      <c r="E191" s="3"/>
      <c r="F191" s="3"/>
      <c r="G191" s="3"/>
      <c r="H191" s="3"/>
      <c r="I191" s="3"/>
      <c r="J191" s="2">
        <f t="shared" si="13"/>
        <v>0</v>
      </c>
      <c r="K191" s="2">
        <f t="shared" si="14"/>
        <v>0</v>
      </c>
      <c r="L191" s="3"/>
      <c r="M191" s="27"/>
      <c r="N191" s="27"/>
      <c r="O191" s="2" t="str">
        <f t="shared" si="15"/>
        <v>MARMC</v>
      </c>
      <c r="P191" s="2">
        <f t="shared" si="17"/>
        <v>0</v>
      </c>
      <c r="Q191" s="2">
        <f t="shared" si="16"/>
        <v>0</v>
      </c>
      <c r="R191" s="9">
        <f>IF(F191="",0,(IF((COUNTIF(Companies!A:A,F191))=0,1,2)))</f>
        <v>0</v>
      </c>
    </row>
    <row r="192" spans="1:18" x14ac:dyDescent="0.25">
      <c r="A192" s="2" t="str">
        <f t="shared" si="12"/>
        <v>Select Ship:</v>
      </c>
      <c r="B192" s="3"/>
      <c r="C192" s="3"/>
      <c r="D192" s="3"/>
      <c r="E192" s="3"/>
      <c r="F192" s="3"/>
      <c r="G192" s="3"/>
      <c r="H192" s="3"/>
      <c r="I192" s="3"/>
      <c r="J192" s="2">
        <f t="shared" si="13"/>
        <v>0</v>
      </c>
      <c r="K192" s="2">
        <f t="shared" si="14"/>
        <v>0</v>
      </c>
      <c r="L192" s="3"/>
      <c r="M192" s="27"/>
      <c r="N192" s="27"/>
      <c r="O192" s="2" t="str">
        <f t="shared" si="15"/>
        <v>MARMC</v>
      </c>
      <c r="P192" s="2">
        <f t="shared" si="17"/>
        <v>0</v>
      </c>
      <c r="Q192" s="2">
        <f t="shared" si="16"/>
        <v>0</v>
      </c>
      <c r="R192" s="9">
        <f>IF(F192="",0,(IF((COUNTIF(Companies!A:A,F192))=0,1,2)))</f>
        <v>0</v>
      </c>
    </row>
    <row r="193" spans="1:18" x14ac:dyDescent="0.25">
      <c r="A193" s="2" t="str">
        <f t="shared" si="12"/>
        <v>Select Ship:</v>
      </c>
      <c r="B193" s="3"/>
      <c r="C193" s="3"/>
      <c r="D193" s="3"/>
      <c r="E193" s="3"/>
      <c r="F193" s="3"/>
      <c r="G193" s="3"/>
      <c r="H193" s="3"/>
      <c r="I193" s="3"/>
      <c r="J193" s="2">
        <f t="shared" si="13"/>
        <v>0</v>
      </c>
      <c r="K193" s="2">
        <f t="shared" si="14"/>
        <v>0</v>
      </c>
      <c r="L193" s="3"/>
      <c r="M193" s="27"/>
      <c r="N193" s="27"/>
      <c r="O193" s="2" t="str">
        <f t="shared" si="15"/>
        <v>MARMC</v>
      </c>
      <c r="P193" s="2">
        <f t="shared" si="17"/>
        <v>0</v>
      </c>
      <c r="Q193" s="2">
        <f t="shared" si="16"/>
        <v>0</v>
      </c>
      <c r="R193" s="9">
        <f>IF(F193="",0,(IF((COUNTIF(Companies!A:A,F193))=0,1,2)))</f>
        <v>0</v>
      </c>
    </row>
    <row r="194" spans="1:18" x14ac:dyDescent="0.25">
      <c r="A194" s="2" t="str">
        <f t="shared" si="12"/>
        <v>Select Ship:</v>
      </c>
      <c r="B194" s="3"/>
      <c r="C194" s="3"/>
      <c r="D194" s="3"/>
      <c r="E194" s="3"/>
      <c r="F194" s="3"/>
      <c r="G194" s="3"/>
      <c r="H194" s="3"/>
      <c r="I194" s="3"/>
      <c r="J194" s="2">
        <f t="shared" si="13"/>
        <v>0</v>
      </c>
      <c r="K194" s="2">
        <f t="shared" si="14"/>
        <v>0</v>
      </c>
      <c r="L194" s="3"/>
      <c r="M194" s="27"/>
      <c r="N194" s="27"/>
      <c r="O194" s="2" t="str">
        <f t="shared" si="15"/>
        <v>MARMC</v>
      </c>
      <c r="P194" s="2">
        <f t="shared" si="17"/>
        <v>0</v>
      </c>
      <c r="Q194" s="2">
        <f t="shared" si="16"/>
        <v>0</v>
      </c>
      <c r="R194" s="9">
        <f>IF(F194="",0,(IF((COUNTIF(Companies!A:A,F194))=0,1,2)))</f>
        <v>0</v>
      </c>
    </row>
    <row r="195" spans="1:18" x14ac:dyDescent="0.25">
      <c r="A195" s="2" t="str">
        <f t="shared" si="12"/>
        <v>Select Ship:</v>
      </c>
      <c r="B195" s="3"/>
      <c r="C195" s="3"/>
      <c r="D195" s="3"/>
      <c r="E195" s="3"/>
      <c r="F195" s="3"/>
      <c r="G195" s="3"/>
      <c r="H195" s="3"/>
      <c r="I195" s="3"/>
      <c r="J195" s="2">
        <f t="shared" si="13"/>
        <v>0</v>
      </c>
      <c r="K195" s="2">
        <f t="shared" si="14"/>
        <v>0</v>
      </c>
      <c r="L195" s="3"/>
      <c r="M195" s="27"/>
      <c r="N195" s="27"/>
      <c r="O195" s="2" t="str">
        <f t="shared" si="15"/>
        <v>MARMC</v>
      </c>
      <c r="P195" s="2">
        <f t="shared" si="17"/>
        <v>0</v>
      </c>
      <c r="Q195" s="2">
        <f t="shared" si="16"/>
        <v>0</v>
      </c>
      <c r="R195" s="9">
        <f>IF(F195="",0,(IF((COUNTIF(Companies!A:A,F195))=0,1,2)))</f>
        <v>0</v>
      </c>
    </row>
    <row r="196" spans="1:18" x14ac:dyDescent="0.25">
      <c r="A196" s="2" t="str">
        <f t="shared" si="12"/>
        <v>Select Ship:</v>
      </c>
      <c r="B196" s="3"/>
      <c r="C196" s="3"/>
      <c r="D196" s="3"/>
      <c r="E196" s="3"/>
      <c r="F196" s="3"/>
      <c r="G196" s="3"/>
      <c r="H196" s="3"/>
      <c r="I196" s="3"/>
      <c r="J196" s="2">
        <f t="shared" si="13"/>
        <v>0</v>
      </c>
      <c r="K196" s="2">
        <f t="shared" si="14"/>
        <v>0</v>
      </c>
      <c r="L196" s="3"/>
      <c r="M196" s="27"/>
      <c r="N196" s="27"/>
      <c r="O196" s="2" t="str">
        <f t="shared" si="15"/>
        <v>MARMC</v>
      </c>
      <c r="P196" s="2">
        <f t="shared" si="17"/>
        <v>0</v>
      </c>
      <c r="Q196" s="2">
        <f t="shared" si="16"/>
        <v>0</v>
      </c>
      <c r="R196" s="9">
        <f>IF(F196="",0,(IF((COUNTIF(Companies!A:A,F196))=0,1,2)))</f>
        <v>0</v>
      </c>
    </row>
    <row r="197" spans="1:18" x14ac:dyDescent="0.25">
      <c r="A197" s="2" t="str">
        <f t="shared" si="12"/>
        <v>Select Ship:</v>
      </c>
      <c r="B197" s="3"/>
      <c r="C197" s="3"/>
      <c r="D197" s="3"/>
      <c r="E197" s="3"/>
      <c r="F197" s="3"/>
      <c r="G197" s="3"/>
      <c r="H197" s="3"/>
      <c r="I197" s="3"/>
      <c r="J197" s="2">
        <f t="shared" si="13"/>
        <v>0</v>
      </c>
      <c r="K197" s="2">
        <f t="shared" si="14"/>
        <v>0</v>
      </c>
      <c r="L197" s="3"/>
      <c r="M197" s="27"/>
      <c r="N197" s="27"/>
      <c r="O197" s="2" t="str">
        <f t="shared" si="15"/>
        <v>MARMC</v>
      </c>
      <c r="P197" s="2">
        <f t="shared" si="17"/>
        <v>0</v>
      </c>
      <c r="Q197" s="2">
        <f t="shared" si="16"/>
        <v>0</v>
      </c>
      <c r="R197" s="9">
        <f>IF(F197="",0,(IF((COUNTIF(Companies!A:A,F197))=0,1,2)))</f>
        <v>0</v>
      </c>
    </row>
    <row r="198" spans="1:18" x14ac:dyDescent="0.25">
      <c r="A198" s="2" t="str">
        <f t="shared" si="12"/>
        <v>Select Ship:</v>
      </c>
      <c r="B198" s="3"/>
      <c r="C198" s="3"/>
      <c r="D198" s="3"/>
      <c r="E198" s="3"/>
      <c r="F198" s="3"/>
      <c r="G198" s="3"/>
      <c r="H198" s="3"/>
      <c r="I198" s="3"/>
      <c r="J198" s="2">
        <f t="shared" si="13"/>
        <v>0</v>
      </c>
      <c r="K198" s="2">
        <f t="shared" si="14"/>
        <v>0</v>
      </c>
      <c r="L198" s="3"/>
      <c r="M198" s="27"/>
      <c r="N198" s="27"/>
      <c r="O198" s="2" t="str">
        <f t="shared" si="15"/>
        <v>MARMC</v>
      </c>
      <c r="P198" s="2">
        <f t="shared" si="17"/>
        <v>0</v>
      </c>
      <c r="Q198" s="2">
        <f t="shared" si="16"/>
        <v>0</v>
      </c>
      <c r="R198" s="9">
        <f>IF(F198="",0,(IF((COUNTIF(Companies!A:A,F198))=0,1,2)))</f>
        <v>0</v>
      </c>
    </row>
    <row r="199" spans="1:18" x14ac:dyDescent="0.25">
      <c r="A199" s="2" t="str">
        <f t="shared" si="12"/>
        <v>Select Ship:</v>
      </c>
      <c r="B199" s="3"/>
      <c r="C199" s="3"/>
      <c r="D199" s="3"/>
      <c r="E199" s="3"/>
      <c r="F199" s="3"/>
      <c r="G199" s="3"/>
      <c r="H199" s="3"/>
      <c r="I199" s="3"/>
      <c r="J199" s="2">
        <f t="shared" si="13"/>
        <v>0</v>
      </c>
      <c r="K199" s="2">
        <f t="shared" si="14"/>
        <v>0</v>
      </c>
      <c r="L199" s="3"/>
      <c r="M199" s="27"/>
      <c r="N199" s="27"/>
      <c r="O199" s="2" t="str">
        <f t="shared" si="15"/>
        <v>MARMC</v>
      </c>
      <c r="P199" s="2">
        <f t="shared" si="17"/>
        <v>0</v>
      </c>
      <c r="Q199" s="2">
        <f t="shared" si="16"/>
        <v>0</v>
      </c>
      <c r="R199" s="9">
        <f>IF(F199="",0,(IF((COUNTIF(Companies!A:A,F199))=0,1,2)))</f>
        <v>0</v>
      </c>
    </row>
    <row r="200" spans="1:18" x14ac:dyDescent="0.25">
      <c r="A200" s="2" t="str">
        <f t="shared" si="12"/>
        <v>Select Ship:</v>
      </c>
      <c r="B200" s="3"/>
      <c r="C200" s="3"/>
      <c r="D200" s="3"/>
      <c r="E200" s="3"/>
      <c r="F200" s="3"/>
      <c r="G200" s="3"/>
      <c r="H200" s="3"/>
      <c r="I200" s="3"/>
      <c r="J200" s="2">
        <f t="shared" si="13"/>
        <v>0</v>
      </c>
      <c r="K200" s="2">
        <f t="shared" si="14"/>
        <v>0</v>
      </c>
      <c r="L200" s="3"/>
      <c r="M200" s="27"/>
      <c r="N200" s="27"/>
      <c r="O200" s="2" t="str">
        <f t="shared" si="15"/>
        <v>MARMC</v>
      </c>
      <c r="P200" s="2">
        <f t="shared" si="17"/>
        <v>0</v>
      </c>
      <c r="Q200" s="2">
        <f t="shared" si="16"/>
        <v>0</v>
      </c>
      <c r="R200" s="9">
        <f>IF(F200="",0,(IF((COUNTIF(Companies!A:A,F200))=0,1,2)))</f>
        <v>0</v>
      </c>
    </row>
    <row r="201" spans="1:18" x14ac:dyDescent="0.25">
      <c r="A201" s="2" t="str">
        <f t="shared" si="12"/>
        <v>Select Ship:</v>
      </c>
      <c r="B201" s="3"/>
      <c r="C201" s="3"/>
      <c r="D201" s="3"/>
      <c r="E201" s="3"/>
      <c r="F201" s="3"/>
      <c r="G201" s="3"/>
      <c r="H201" s="3"/>
      <c r="I201" s="3"/>
      <c r="J201" s="2">
        <f t="shared" si="13"/>
        <v>0</v>
      </c>
      <c r="K201" s="2">
        <f t="shared" si="14"/>
        <v>0</v>
      </c>
      <c r="L201" s="3"/>
      <c r="M201" s="27"/>
      <c r="N201" s="27"/>
      <c r="O201" s="2" t="str">
        <f t="shared" si="15"/>
        <v>MARMC</v>
      </c>
      <c r="P201" s="2">
        <f t="shared" si="17"/>
        <v>0</v>
      </c>
      <c r="Q201" s="2">
        <f t="shared" si="16"/>
        <v>0</v>
      </c>
      <c r="R201" s="9">
        <f>IF(F201="",0,(IF((COUNTIF(Companies!A:A,F201))=0,1,2)))</f>
        <v>0</v>
      </c>
    </row>
    <row r="202" spans="1:18" x14ac:dyDescent="0.25">
      <c r="A202" s="2" t="str">
        <f t="shared" si="12"/>
        <v>Select Ship:</v>
      </c>
      <c r="B202" s="3"/>
      <c r="C202" s="3"/>
      <c r="D202" s="3"/>
      <c r="E202" s="3"/>
      <c r="F202" s="3"/>
      <c r="G202" s="3"/>
      <c r="H202" s="3"/>
      <c r="I202" s="3"/>
      <c r="J202" s="2">
        <f t="shared" si="13"/>
        <v>0</v>
      </c>
      <c r="K202" s="2">
        <f t="shared" si="14"/>
        <v>0</v>
      </c>
      <c r="L202" s="3"/>
      <c r="M202" s="27"/>
      <c r="N202" s="27"/>
      <c r="O202" s="2" t="str">
        <f t="shared" si="15"/>
        <v>MARMC</v>
      </c>
      <c r="P202" s="2">
        <f t="shared" si="17"/>
        <v>0</v>
      </c>
      <c r="Q202" s="2">
        <f t="shared" si="16"/>
        <v>0</v>
      </c>
      <c r="R202" s="9">
        <f>IF(F202="",0,(IF((COUNTIF(Companies!A:A,F202))=0,1,2)))</f>
        <v>0</v>
      </c>
    </row>
    <row r="203" spans="1:18" x14ac:dyDescent="0.25">
      <c r="A203" s="2" t="str">
        <f t="shared" ref="A203:A266" si="18">$B$6</f>
        <v>Select Ship:</v>
      </c>
      <c r="B203" s="3"/>
      <c r="C203" s="3"/>
      <c r="D203" s="3"/>
      <c r="E203" s="3"/>
      <c r="F203" s="3"/>
      <c r="G203" s="3"/>
      <c r="H203" s="3"/>
      <c r="I203" s="3"/>
      <c r="J203" s="2">
        <f t="shared" ref="J203:J266" si="19">$B$5</f>
        <v>0</v>
      </c>
      <c r="K203" s="2">
        <f t="shared" ref="K203:K266" si="20">$B$3</f>
        <v>0</v>
      </c>
      <c r="L203" s="3"/>
      <c r="M203" s="27"/>
      <c r="N203" s="27"/>
      <c r="O203" s="2" t="str">
        <f t="shared" ref="O203:O266" si="21">$B$2</f>
        <v>MARMC</v>
      </c>
      <c r="P203" s="2">
        <f t="shared" si="17"/>
        <v>0</v>
      </c>
      <c r="Q203" s="2">
        <f t="shared" ref="Q203:Q266" si="22">$B$9</f>
        <v>0</v>
      </c>
      <c r="R203" s="9">
        <f>IF(F203="",0,(IF((COUNTIF(Companies!A:A,F203))=0,1,2)))</f>
        <v>0</v>
      </c>
    </row>
    <row r="204" spans="1:18" x14ac:dyDescent="0.25">
      <c r="A204" s="2" t="str">
        <f t="shared" si="18"/>
        <v>Select Ship:</v>
      </c>
      <c r="B204" s="3"/>
      <c r="C204" s="3"/>
      <c r="D204" s="3"/>
      <c r="E204" s="3"/>
      <c r="F204" s="3"/>
      <c r="G204" s="3"/>
      <c r="H204" s="3"/>
      <c r="I204" s="3"/>
      <c r="J204" s="2">
        <f t="shared" si="19"/>
        <v>0</v>
      </c>
      <c r="K204" s="2">
        <f t="shared" si="20"/>
        <v>0</v>
      </c>
      <c r="L204" s="3"/>
      <c r="M204" s="27"/>
      <c r="N204" s="27"/>
      <c r="O204" s="2" t="str">
        <f t="shared" si="21"/>
        <v>MARMC</v>
      </c>
      <c r="P204" s="2">
        <f t="shared" ref="P204:P267" si="23">$B$4</f>
        <v>0</v>
      </c>
      <c r="Q204" s="2">
        <f t="shared" si="22"/>
        <v>0</v>
      </c>
      <c r="R204" s="9">
        <f>IF(F204="",0,(IF((COUNTIF(Companies!A:A,F204))=0,1,2)))</f>
        <v>0</v>
      </c>
    </row>
    <row r="205" spans="1:18" x14ac:dyDescent="0.25">
      <c r="A205" s="2" t="str">
        <f t="shared" si="18"/>
        <v>Select Ship:</v>
      </c>
      <c r="B205" s="3"/>
      <c r="C205" s="3"/>
      <c r="D205" s="3"/>
      <c r="E205" s="3"/>
      <c r="F205" s="3"/>
      <c r="G205" s="3"/>
      <c r="H205" s="3"/>
      <c r="I205" s="3"/>
      <c r="J205" s="2">
        <f t="shared" si="19"/>
        <v>0</v>
      </c>
      <c r="K205" s="2">
        <f t="shared" si="20"/>
        <v>0</v>
      </c>
      <c r="L205" s="3"/>
      <c r="M205" s="27"/>
      <c r="N205" s="27"/>
      <c r="O205" s="2" t="str">
        <f t="shared" si="21"/>
        <v>MARMC</v>
      </c>
      <c r="P205" s="2">
        <f t="shared" si="23"/>
        <v>0</v>
      </c>
      <c r="Q205" s="2">
        <f t="shared" si="22"/>
        <v>0</v>
      </c>
      <c r="R205" s="9">
        <f>IF(F205="",0,(IF((COUNTIF(Companies!A:A,F205))=0,1,2)))</f>
        <v>0</v>
      </c>
    </row>
    <row r="206" spans="1:18" x14ac:dyDescent="0.25">
      <c r="A206" s="2" t="str">
        <f t="shared" si="18"/>
        <v>Select Ship:</v>
      </c>
      <c r="B206" s="3"/>
      <c r="C206" s="3"/>
      <c r="D206" s="3"/>
      <c r="E206" s="3"/>
      <c r="F206" s="3"/>
      <c r="G206" s="3"/>
      <c r="H206" s="3"/>
      <c r="I206" s="3"/>
      <c r="J206" s="2">
        <f t="shared" si="19"/>
        <v>0</v>
      </c>
      <c r="K206" s="2">
        <f t="shared" si="20"/>
        <v>0</v>
      </c>
      <c r="L206" s="3"/>
      <c r="M206" s="27"/>
      <c r="N206" s="27"/>
      <c r="O206" s="2" t="str">
        <f t="shared" si="21"/>
        <v>MARMC</v>
      </c>
      <c r="P206" s="2">
        <f t="shared" si="23"/>
        <v>0</v>
      </c>
      <c r="Q206" s="2">
        <f t="shared" si="22"/>
        <v>0</v>
      </c>
      <c r="R206" s="9">
        <f>IF(F206="",0,(IF((COUNTIF(Companies!A:A,F206))=0,1,2)))</f>
        <v>0</v>
      </c>
    </row>
    <row r="207" spans="1:18" x14ac:dyDescent="0.25">
      <c r="A207" s="2" t="str">
        <f t="shared" si="18"/>
        <v>Select Ship:</v>
      </c>
      <c r="B207" s="3"/>
      <c r="C207" s="3"/>
      <c r="D207" s="3"/>
      <c r="E207" s="3"/>
      <c r="F207" s="3"/>
      <c r="G207" s="3"/>
      <c r="H207" s="3"/>
      <c r="I207" s="3"/>
      <c r="J207" s="2">
        <f t="shared" si="19"/>
        <v>0</v>
      </c>
      <c r="K207" s="2">
        <f t="shared" si="20"/>
        <v>0</v>
      </c>
      <c r="L207" s="3"/>
      <c r="M207" s="27"/>
      <c r="N207" s="27"/>
      <c r="O207" s="2" t="str">
        <f t="shared" si="21"/>
        <v>MARMC</v>
      </c>
      <c r="P207" s="2">
        <f t="shared" si="23"/>
        <v>0</v>
      </c>
      <c r="Q207" s="2">
        <f t="shared" si="22"/>
        <v>0</v>
      </c>
      <c r="R207" s="9">
        <f>IF(F207="",0,(IF((COUNTIF(Companies!A:A,F207))=0,1,2)))</f>
        <v>0</v>
      </c>
    </row>
    <row r="208" spans="1:18" x14ac:dyDescent="0.25">
      <c r="A208" s="2" t="str">
        <f t="shared" si="18"/>
        <v>Select Ship:</v>
      </c>
      <c r="B208" s="3"/>
      <c r="C208" s="3"/>
      <c r="D208" s="3"/>
      <c r="E208" s="3"/>
      <c r="F208" s="3"/>
      <c r="G208" s="3"/>
      <c r="H208" s="3"/>
      <c r="I208" s="3"/>
      <c r="J208" s="2">
        <f t="shared" si="19"/>
        <v>0</v>
      </c>
      <c r="K208" s="2">
        <f t="shared" si="20"/>
        <v>0</v>
      </c>
      <c r="L208" s="3"/>
      <c r="M208" s="27"/>
      <c r="N208" s="27"/>
      <c r="O208" s="2" t="str">
        <f t="shared" si="21"/>
        <v>MARMC</v>
      </c>
      <c r="P208" s="2">
        <f t="shared" si="23"/>
        <v>0</v>
      </c>
      <c r="Q208" s="2">
        <f t="shared" si="22"/>
        <v>0</v>
      </c>
      <c r="R208" s="9">
        <f>IF(F208="",0,(IF((COUNTIF(Companies!A:A,F208))=0,1,2)))</f>
        <v>0</v>
      </c>
    </row>
    <row r="209" spans="1:18" x14ac:dyDescent="0.25">
      <c r="A209" s="2" t="str">
        <f t="shared" si="18"/>
        <v>Select Ship:</v>
      </c>
      <c r="B209" s="3"/>
      <c r="C209" s="3"/>
      <c r="D209" s="3"/>
      <c r="E209" s="3"/>
      <c r="F209" s="3"/>
      <c r="G209" s="3"/>
      <c r="H209" s="3"/>
      <c r="I209" s="3"/>
      <c r="J209" s="2">
        <f t="shared" si="19"/>
        <v>0</v>
      </c>
      <c r="K209" s="2">
        <f t="shared" si="20"/>
        <v>0</v>
      </c>
      <c r="L209" s="3"/>
      <c r="M209" s="27"/>
      <c r="N209" s="27"/>
      <c r="O209" s="2" t="str">
        <f t="shared" si="21"/>
        <v>MARMC</v>
      </c>
      <c r="P209" s="2">
        <f t="shared" si="23"/>
        <v>0</v>
      </c>
      <c r="Q209" s="2">
        <f t="shared" si="22"/>
        <v>0</v>
      </c>
      <c r="R209" s="9">
        <f>IF(F209="",0,(IF((COUNTIF(Companies!A:A,F209))=0,1,2)))</f>
        <v>0</v>
      </c>
    </row>
    <row r="210" spans="1:18" x14ac:dyDescent="0.25">
      <c r="A210" s="2" t="str">
        <f t="shared" si="18"/>
        <v>Select Ship:</v>
      </c>
      <c r="B210" s="3"/>
      <c r="C210" s="3"/>
      <c r="D210" s="3"/>
      <c r="E210" s="3"/>
      <c r="F210" s="3"/>
      <c r="G210" s="3"/>
      <c r="H210" s="3"/>
      <c r="I210" s="3"/>
      <c r="J210" s="2">
        <f t="shared" si="19"/>
        <v>0</v>
      </c>
      <c r="K210" s="2">
        <f t="shared" si="20"/>
        <v>0</v>
      </c>
      <c r="L210" s="3"/>
      <c r="M210" s="27"/>
      <c r="N210" s="27"/>
      <c r="O210" s="2" t="str">
        <f t="shared" si="21"/>
        <v>MARMC</v>
      </c>
      <c r="P210" s="2">
        <f t="shared" si="23"/>
        <v>0</v>
      </c>
      <c r="Q210" s="2">
        <f t="shared" si="22"/>
        <v>0</v>
      </c>
      <c r="R210" s="9">
        <f>IF(F210="",0,(IF((COUNTIF(Companies!A:A,F210))=0,1,2)))</f>
        <v>0</v>
      </c>
    </row>
    <row r="211" spans="1:18" x14ac:dyDescent="0.25">
      <c r="A211" s="2" t="str">
        <f t="shared" si="18"/>
        <v>Select Ship:</v>
      </c>
      <c r="B211" s="3"/>
      <c r="C211" s="3"/>
      <c r="D211" s="3"/>
      <c r="E211" s="3"/>
      <c r="F211" s="3"/>
      <c r="G211" s="3"/>
      <c r="H211" s="3"/>
      <c r="I211" s="3"/>
      <c r="J211" s="2">
        <f t="shared" si="19"/>
        <v>0</v>
      </c>
      <c r="K211" s="2">
        <f t="shared" si="20"/>
        <v>0</v>
      </c>
      <c r="L211" s="3"/>
      <c r="M211" s="27"/>
      <c r="N211" s="27"/>
      <c r="O211" s="2" t="str">
        <f t="shared" si="21"/>
        <v>MARMC</v>
      </c>
      <c r="P211" s="2">
        <f t="shared" si="23"/>
        <v>0</v>
      </c>
      <c r="Q211" s="2">
        <f t="shared" si="22"/>
        <v>0</v>
      </c>
      <c r="R211" s="9">
        <f>IF(F211="",0,(IF((COUNTIF(Companies!A:A,F211))=0,1,2)))</f>
        <v>0</v>
      </c>
    </row>
    <row r="212" spans="1:18" x14ac:dyDescent="0.25">
      <c r="A212" s="2" t="str">
        <f t="shared" si="18"/>
        <v>Select Ship:</v>
      </c>
      <c r="B212" s="3"/>
      <c r="C212" s="3"/>
      <c r="D212" s="3"/>
      <c r="E212" s="3"/>
      <c r="F212" s="3"/>
      <c r="G212" s="3"/>
      <c r="H212" s="3"/>
      <c r="I212" s="3"/>
      <c r="J212" s="2">
        <f t="shared" si="19"/>
        <v>0</v>
      </c>
      <c r="K212" s="2">
        <f t="shared" si="20"/>
        <v>0</v>
      </c>
      <c r="L212" s="3"/>
      <c r="M212" s="27"/>
      <c r="N212" s="27"/>
      <c r="O212" s="2" t="str">
        <f t="shared" si="21"/>
        <v>MARMC</v>
      </c>
      <c r="P212" s="2">
        <f t="shared" si="23"/>
        <v>0</v>
      </c>
      <c r="Q212" s="2">
        <f t="shared" si="22"/>
        <v>0</v>
      </c>
      <c r="R212" s="9">
        <f>IF(F212="",0,(IF((COUNTIF(Companies!A:A,F212))=0,1,2)))</f>
        <v>0</v>
      </c>
    </row>
    <row r="213" spans="1:18" x14ac:dyDescent="0.25">
      <c r="A213" s="2" t="str">
        <f t="shared" si="18"/>
        <v>Select Ship:</v>
      </c>
      <c r="B213" s="3"/>
      <c r="C213" s="3"/>
      <c r="D213" s="3"/>
      <c r="E213" s="3"/>
      <c r="F213" s="3"/>
      <c r="G213" s="3"/>
      <c r="H213" s="3"/>
      <c r="I213" s="3"/>
      <c r="J213" s="2">
        <f t="shared" si="19"/>
        <v>0</v>
      </c>
      <c r="K213" s="2">
        <f t="shared" si="20"/>
        <v>0</v>
      </c>
      <c r="L213" s="3"/>
      <c r="M213" s="27"/>
      <c r="N213" s="27"/>
      <c r="O213" s="2" t="str">
        <f t="shared" si="21"/>
        <v>MARMC</v>
      </c>
      <c r="P213" s="2">
        <f t="shared" si="23"/>
        <v>0</v>
      </c>
      <c r="Q213" s="2">
        <f t="shared" si="22"/>
        <v>0</v>
      </c>
      <c r="R213" s="9">
        <f>IF(F213="",0,(IF((COUNTIF(Companies!A:A,F213))=0,1,2)))</f>
        <v>0</v>
      </c>
    </row>
    <row r="214" spans="1:18" x14ac:dyDescent="0.25">
      <c r="A214" s="2" t="str">
        <f t="shared" si="18"/>
        <v>Select Ship:</v>
      </c>
      <c r="B214" s="3"/>
      <c r="C214" s="3"/>
      <c r="D214" s="3"/>
      <c r="E214" s="3"/>
      <c r="F214" s="3"/>
      <c r="G214" s="3"/>
      <c r="H214" s="3"/>
      <c r="I214" s="3"/>
      <c r="J214" s="2">
        <f t="shared" si="19"/>
        <v>0</v>
      </c>
      <c r="K214" s="2">
        <f t="shared" si="20"/>
        <v>0</v>
      </c>
      <c r="L214" s="3"/>
      <c r="M214" s="27"/>
      <c r="N214" s="27"/>
      <c r="O214" s="2" t="str">
        <f t="shared" si="21"/>
        <v>MARMC</v>
      </c>
      <c r="P214" s="2">
        <f t="shared" si="23"/>
        <v>0</v>
      </c>
      <c r="Q214" s="2">
        <f t="shared" si="22"/>
        <v>0</v>
      </c>
      <c r="R214" s="9">
        <f>IF(F214="",0,(IF((COUNTIF(Companies!A:A,F214))=0,1,2)))</f>
        <v>0</v>
      </c>
    </row>
    <row r="215" spans="1:18" x14ac:dyDescent="0.25">
      <c r="A215" s="2" t="str">
        <f t="shared" si="18"/>
        <v>Select Ship:</v>
      </c>
      <c r="B215" s="3"/>
      <c r="C215" s="3"/>
      <c r="D215" s="3"/>
      <c r="E215" s="3"/>
      <c r="F215" s="3"/>
      <c r="G215" s="3"/>
      <c r="H215" s="3"/>
      <c r="I215" s="3"/>
      <c r="J215" s="2">
        <f t="shared" si="19"/>
        <v>0</v>
      </c>
      <c r="K215" s="2">
        <f t="shared" si="20"/>
        <v>0</v>
      </c>
      <c r="L215" s="3"/>
      <c r="M215" s="27"/>
      <c r="N215" s="27"/>
      <c r="O215" s="2" t="str">
        <f t="shared" si="21"/>
        <v>MARMC</v>
      </c>
      <c r="P215" s="2">
        <f t="shared" si="23"/>
        <v>0</v>
      </c>
      <c r="Q215" s="2">
        <f t="shared" si="22"/>
        <v>0</v>
      </c>
      <c r="R215" s="9">
        <f>IF(F215="",0,(IF((COUNTIF(Companies!A:A,F215))=0,1,2)))</f>
        <v>0</v>
      </c>
    </row>
    <row r="216" spans="1:18" x14ac:dyDescent="0.25">
      <c r="A216" s="2" t="str">
        <f t="shared" si="18"/>
        <v>Select Ship:</v>
      </c>
      <c r="B216" s="3"/>
      <c r="C216" s="3"/>
      <c r="D216" s="3"/>
      <c r="E216" s="3"/>
      <c r="F216" s="3"/>
      <c r="G216" s="3"/>
      <c r="H216" s="3"/>
      <c r="I216" s="3"/>
      <c r="J216" s="2">
        <f t="shared" si="19"/>
        <v>0</v>
      </c>
      <c r="K216" s="2">
        <f t="shared" si="20"/>
        <v>0</v>
      </c>
      <c r="L216" s="3"/>
      <c r="M216" s="27"/>
      <c r="N216" s="27"/>
      <c r="O216" s="2" t="str">
        <f t="shared" si="21"/>
        <v>MARMC</v>
      </c>
      <c r="P216" s="2">
        <f t="shared" si="23"/>
        <v>0</v>
      </c>
      <c r="Q216" s="2">
        <f t="shared" si="22"/>
        <v>0</v>
      </c>
      <c r="R216" s="9">
        <f>IF(F216="",0,(IF((COUNTIF(Companies!A:A,F216))=0,1,2)))</f>
        <v>0</v>
      </c>
    </row>
    <row r="217" spans="1:18" x14ac:dyDescent="0.25">
      <c r="A217" s="2" t="str">
        <f t="shared" si="18"/>
        <v>Select Ship:</v>
      </c>
      <c r="B217" s="3"/>
      <c r="C217" s="3"/>
      <c r="D217" s="3"/>
      <c r="E217" s="3"/>
      <c r="F217" s="3"/>
      <c r="G217" s="3"/>
      <c r="H217" s="3"/>
      <c r="I217" s="3"/>
      <c r="J217" s="2">
        <f t="shared" si="19"/>
        <v>0</v>
      </c>
      <c r="K217" s="2">
        <f t="shared" si="20"/>
        <v>0</v>
      </c>
      <c r="L217" s="3"/>
      <c r="M217" s="27"/>
      <c r="N217" s="27"/>
      <c r="O217" s="2" t="str">
        <f t="shared" si="21"/>
        <v>MARMC</v>
      </c>
      <c r="P217" s="2">
        <f t="shared" si="23"/>
        <v>0</v>
      </c>
      <c r="Q217" s="2">
        <f t="shared" si="22"/>
        <v>0</v>
      </c>
      <c r="R217" s="9">
        <f>IF(F217="",0,(IF((COUNTIF(Companies!A:A,F217))=0,1,2)))</f>
        <v>0</v>
      </c>
    </row>
    <row r="218" spans="1:18" x14ac:dyDescent="0.25">
      <c r="A218" s="2" t="str">
        <f t="shared" si="18"/>
        <v>Select Ship:</v>
      </c>
      <c r="B218" s="3"/>
      <c r="C218" s="3"/>
      <c r="D218" s="3"/>
      <c r="E218" s="3"/>
      <c r="F218" s="3"/>
      <c r="G218" s="3"/>
      <c r="H218" s="3"/>
      <c r="I218" s="3"/>
      <c r="J218" s="2">
        <f t="shared" si="19"/>
        <v>0</v>
      </c>
      <c r="K218" s="2">
        <f t="shared" si="20"/>
        <v>0</v>
      </c>
      <c r="L218" s="3"/>
      <c r="M218" s="27"/>
      <c r="N218" s="27"/>
      <c r="O218" s="2" t="str">
        <f t="shared" si="21"/>
        <v>MARMC</v>
      </c>
      <c r="P218" s="2">
        <f t="shared" si="23"/>
        <v>0</v>
      </c>
      <c r="Q218" s="2">
        <f t="shared" si="22"/>
        <v>0</v>
      </c>
      <c r="R218" s="9">
        <f>IF(F218="",0,(IF((COUNTIF(Companies!A:A,F218))=0,1,2)))</f>
        <v>0</v>
      </c>
    </row>
    <row r="219" spans="1:18" x14ac:dyDescent="0.25">
      <c r="A219" s="2" t="str">
        <f t="shared" si="18"/>
        <v>Select Ship:</v>
      </c>
      <c r="B219" s="3"/>
      <c r="C219" s="3"/>
      <c r="D219" s="3"/>
      <c r="E219" s="3"/>
      <c r="F219" s="3"/>
      <c r="G219" s="3"/>
      <c r="H219" s="3"/>
      <c r="I219" s="3"/>
      <c r="J219" s="2">
        <f t="shared" si="19"/>
        <v>0</v>
      </c>
      <c r="K219" s="2">
        <f t="shared" si="20"/>
        <v>0</v>
      </c>
      <c r="L219" s="3"/>
      <c r="M219" s="27"/>
      <c r="N219" s="27"/>
      <c r="O219" s="2" t="str">
        <f t="shared" si="21"/>
        <v>MARMC</v>
      </c>
      <c r="P219" s="2">
        <f t="shared" si="23"/>
        <v>0</v>
      </c>
      <c r="Q219" s="2">
        <f t="shared" si="22"/>
        <v>0</v>
      </c>
      <c r="R219" s="9">
        <f>IF(F219="",0,(IF((COUNTIF(Companies!A:A,F219))=0,1,2)))</f>
        <v>0</v>
      </c>
    </row>
    <row r="220" spans="1:18" x14ac:dyDescent="0.25">
      <c r="A220" s="2" t="str">
        <f t="shared" si="18"/>
        <v>Select Ship:</v>
      </c>
      <c r="B220" s="3"/>
      <c r="C220" s="3"/>
      <c r="D220" s="3"/>
      <c r="E220" s="3"/>
      <c r="F220" s="3"/>
      <c r="G220" s="3"/>
      <c r="H220" s="3"/>
      <c r="I220" s="3"/>
      <c r="J220" s="2">
        <f t="shared" si="19"/>
        <v>0</v>
      </c>
      <c r="K220" s="2">
        <f t="shared" si="20"/>
        <v>0</v>
      </c>
      <c r="L220" s="3"/>
      <c r="M220" s="27"/>
      <c r="N220" s="27"/>
      <c r="O220" s="2" t="str">
        <f t="shared" si="21"/>
        <v>MARMC</v>
      </c>
      <c r="P220" s="2">
        <f t="shared" si="23"/>
        <v>0</v>
      </c>
      <c r="Q220" s="2">
        <f t="shared" si="22"/>
        <v>0</v>
      </c>
      <c r="R220" s="9">
        <f>IF(F220="",0,(IF((COUNTIF(Companies!A:A,F220))=0,1,2)))</f>
        <v>0</v>
      </c>
    </row>
    <row r="221" spans="1:18" x14ac:dyDescent="0.25">
      <c r="A221" s="2" t="str">
        <f t="shared" si="18"/>
        <v>Select Ship:</v>
      </c>
      <c r="B221" s="3"/>
      <c r="C221" s="3"/>
      <c r="D221" s="3"/>
      <c r="E221" s="3"/>
      <c r="F221" s="3"/>
      <c r="G221" s="3"/>
      <c r="H221" s="3"/>
      <c r="I221" s="3"/>
      <c r="J221" s="2">
        <f t="shared" si="19"/>
        <v>0</v>
      </c>
      <c r="K221" s="2">
        <f t="shared" si="20"/>
        <v>0</v>
      </c>
      <c r="L221" s="3"/>
      <c r="M221" s="27"/>
      <c r="N221" s="27"/>
      <c r="O221" s="2" t="str">
        <f t="shared" si="21"/>
        <v>MARMC</v>
      </c>
      <c r="P221" s="2">
        <f t="shared" si="23"/>
        <v>0</v>
      </c>
      <c r="Q221" s="2">
        <f t="shared" si="22"/>
        <v>0</v>
      </c>
      <c r="R221" s="9">
        <f>IF(F221="",0,(IF((COUNTIF(Companies!A:A,F221))=0,1,2)))</f>
        <v>0</v>
      </c>
    </row>
    <row r="222" spans="1:18" x14ac:dyDescent="0.25">
      <c r="A222" s="2" t="str">
        <f t="shared" si="18"/>
        <v>Select Ship:</v>
      </c>
      <c r="B222" s="3"/>
      <c r="C222" s="3"/>
      <c r="D222" s="3"/>
      <c r="E222" s="3"/>
      <c r="F222" s="3"/>
      <c r="G222" s="3"/>
      <c r="H222" s="3"/>
      <c r="I222" s="3"/>
      <c r="J222" s="2">
        <f t="shared" si="19"/>
        <v>0</v>
      </c>
      <c r="K222" s="2">
        <f t="shared" si="20"/>
        <v>0</v>
      </c>
      <c r="L222" s="3"/>
      <c r="M222" s="27"/>
      <c r="N222" s="27"/>
      <c r="O222" s="2" t="str">
        <f t="shared" si="21"/>
        <v>MARMC</v>
      </c>
      <c r="P222" s="2">
        <f t="shared" si="23"/>
        <v>0</v>
      </c>
      <c r="Q222" s="2">
        <f t="shared" si="22"/>
        <v>0</v>
      </c>
      <c r="R222" s="9">
        <f>IF(F222="",0,(IF((COUNTIF(Companies!A:A,F222))=0,1,2)))</f>
        <v>0</v>
      </c>
    </row>
    <row r="223" spans="1:18" x14ac:dyDescent="0.25">
      <c r="A223" s="2" t="str">
        <f t="shared" si="18"/>
        <v>Select Ship:</v>
      </c>
      <c r="B223" s="3"/>
      <c r="C223" s="3"/>
      <c r="D223" s="3"/>
      <c r="E223" s="3"/>
      <c r="F223" s="3"/>
      <c r="G223" s="3"/>
      <c r="H223" s="3"/>
      <c r="I223" s="3"/>
      <c r="J223" s="2">
        <f t="shared" si="19"/>
        <v>0</v>
      </c>
      <c r="K223" s="2">
        <f t="shared" si="20"/>
        <v>0</v>
      </c>
      <c r="L223" s="3"/>
      <c r="M223" s="27"/>
      <c r="N223" s="27"/>
      <c r="O223" s="2" t="str">
        <f t="shared" si="21"/>
        <v>MARMC</v>
      </c>
      <c r="P223" s="2">
        <f t="shared" si="23"/>
        <v>0</v>
      </c>
      <c r="Q223" s="2">
        <f t="shared" si="22"/>
        <v>0</v>
      </c>
      <c r="R223" s="9">
        <f>IF(F223="",0,(IF((COUNTIF(Companies!A:A,F223))=0,1,2)))</f>
        <v>0</v>
      </c>
    </row>
    <row r="224" spans="1:18" x14ac:dyDescent="0.25">
      <c r="A224" s="2" t="str">
        <f t="shared" si="18"/>
        <v>Select Ship:</v>
      </c>
      <c r="B224" s="3"/>
      <c r="C224" s="3"/>
      <c r="D224" s="3"/>
      <c r="E224" s="3"/>
      <c r="F224" s="3"/>
      <c r="G224" s="3"/>
      <c r="H224" s="3"/>
      <c r="I224" s="3"/>
      <c r="J224" s="2">
        <f t="shared" si="19"/>
        <v>0</v>
      </c>
      <c r="K224" s="2">
        <f t="shared" si="20"/>
        <v>0</v>
      </c>
      <c r="L224" s="3"/>
      <c r="M224" s="27"/>
      <c r="N224" s="27"/>
      <c r="O224" s="2" t="str">
        <f t="shared" si="21"/>
        <v>MARMC</v>
      </c>
      <c r="P224" s="2">
        <f t="shared" si="23"/>
        <v>0</v>
      </c>
      <c r="Q224" s="2">
        <f t="shared" si="22"/>
        <v>0</v>
      </c>
      <c r="R224" s="9">
        <f>IF(F224="",0,(IF((COUNTIF(Companies!A:A,F224))=0,1,2)))</f>
        <v>0</v>
      </c>
    </row>
    <row r="225" spans="1:18" x14ac:dyDescent="0.25">
      <c r="A225" s="2" t="str">
        <f t="shared" si="18"/>
        <v>Select Ship:</v>
      </c>
      <c r="B225" s="3"/>
      <c r="C225" s="3"/>
      <c r="D225" s="3"/>
      <c r="E225" s="3"/>
      <c r="F225" s="3"/>
      <c r="G225" s="3"/>
      <c r="H225" s="3"/>
      <c r="I225" s="3"/>
      <c r="J225" s="2">
        <f t="shared" si="19"/>
        <v>0</v>
      </c>
      <c r="K225" s="2">
        <f t="shared" si="20"/>
        <v>0</v>
      </c>
      <c r="L225" s="3"/>
      <c r="M225" s="27"/>
      <c r="N225" s="27"/>
      <c r="O225" s="2" t="str">
        <f t="shared" si="21"/>
        <v>MARMC</v>
      </c>
      <c r="P225" s="2">
        <f t="shared" si="23"/>
        <v>0</v>
      </c>
      <c r="Q225" s="2">
        <f t="shared" si="22"/>
        <v>0</v>
      </c>
      <c r="R225" s="9">
        <f>IF(F225="",0,(IF((COUNTIF(Companies!A:A,F225))=0,1,2)))</f>
        <v>0</v>
      </c>
    </row>
    <row r="226" spans="1:18" x14ac:dyDescent="0.25">
      <c r="A226" s="2" t="str">
        <f t="shared" si="18"/>
        <v>Select Ship:</v>
      </c>
      <c r="B226" s="3"/>
      <c r="C226" s="3"/>
      <c r="D226" s="3"/>
      <c r="E226" s="3"/>
      <c r="F226" s="3"/>
      <c r="G226" s="3"/>
      <c r="H226" s="3"/>
      <c r="I226" s="3"/>
      <c r="J226" s="2">
        <f t="shared" si="19"/>
        <v>0</v>
      </c>
      <c r="K226" s="2">
        <f t="shared" si="20"/>
        <v>0</v>
      </c>
      <c r="L226" s="3"/>
      <c r="M226" s="27"/>
      <c r="N226" s="27"/>
      <c r="O226" s="2" t="str">
        <f t="shared" si="21"/>
        <v>MARMC</v>
      </c>
      <c r="P226" s="2">
        <f t="shared" si="23"/>
        <v>0</v>
      </c>
      <c r="Q226" s="2">
        <f t="shared" si="22"/>
        <v>0</v>
      </c>
      <c r="R226" s="9">
        <f>IF(F226="",0,(IF((COUNTIF(Companies!A:A,F226))=0,1,2)))</f>
        <v>0</v>
      </c>
    </row>
    <row r="227" spans="1:18" x14ac:dyDescent="0.25">
      <c r="A227" s="2" t="str">
        <f t="shared" si="18"/>
        <v>Select Ship:</v>
      </c>
      <c r="B227" s="3"/>
      <c r="C227" s="3"/>
      <c r="D227" s="3"/>
      <c r="E227" s="3"/>
      <c r="F227" s="3"/>
      <c r="G227" s="3"/>
      <c r="H227" s="3"/>
      <c r="I227" s="3"/>
      <c r="J227" s="2">
        <f t="shared" si="19"/>
        <v>0</v>
      </c>
      <c r="K227" s="2">
        <f t="shared" si="20"/>
        <v>0</v>
      </c>
      <c r="L227" s="3"/>
      <c r="M227" s="27"/>
      <c r="N227" s="27"/>
      <c r="O227" s="2" t="str">
        <f t="shared" si="21"/>
        <v>MARMC</v>
      </c>
      <c r="P227" s="2">
        <f t="shared" si="23"/>
        <v>0</v>
      </c>
      <c r="Q227" s="2">
        <f t="shared" si="22"/>
        <v>0</v>
      </c>
      <c r="R227" s="9">
        <f>IF(F227="",0,(IF((COUNTIF(Companies!A:A,F227))=0,1,2)))</f>
        <v>0</v>
      </c>
    </row>
    <row r="228" spans="1:18" x14ac:dyDescent="0.25">
      <c r="A228" s="2" t="str">
        <f t="shared" si="18"/>
        <v>Select Ship:</v>
      </c>
      <c r="B228" s="3"/>
      <c r="C228" s="3"/>
      <c r="D228" s="3"/>
      <c r="E228" s="3"/>
      <c r="F228" s="3"/>
      <c r="G228" s="3"/>
      <c r="H228" s="3"/>
      <c r="I228" s="3"/>
      <c r="J228" s="2">
        <f t="shared" si="19"/>
        <v>0</v>
      </c>
      <c r="K228" s="2">
        <f t="shared" si="20"/>
        <v>0</v>
      </c>
      <c r="L228" s="3"/>
      <c r="M228" s="27"/>
      <c r="N228" s="27"/>
      <c r="O228" s="2" t="str">
        <f t="shared" si="21"/>
        <v>MARMC</v>
      </c>
      <c r="P228" s="2">
        <f t="shared" si="23"/>
        <v>0</v>
      </c>
      <c r="Q228" s="2">
        <f t="shared" si="22"/>
        <v>0</v>
      </c>
      <c r="R228" s="9">
        <f>IF(F228="",0,(IF((COUNTIF(Companies!A:A,F228))=0,1,2)))</f>
        <v>0</v>
      </c>
    </row>
    <row r="229" spans="1:18" x14ac:dyDescent="0.25">
      <c r="A229" s="2" t="str">
        <f t="shared" si="18"/>
        <v>Select Ship:</v>
      </c>
      <c r="B229" s="3"/>
      <c r="C229" s="3"/>
      <c r="D229" s="3"/>
      <c r="E229" s="3"/>
      <c r="F229" s="3"/>
      <c r="G229" s="3"/>
      <c r="H229" s="3"/>
      <c r="I229" s="3"/>
      <c r="J229" s="2">
        <f t="shared" si="19"/>
        <v>0</v>
      </c>
      <c r="K229" s="2">
        <f t="shared" si="20"/>
        <v>0</v>
      </c>
      <c r="L229" s="3"/>
      <c r="M229" s="27"/>
      <c r="N229" s="27"/>
      <c r="O229" s="2" t="str">
        <f t="shared" si="21"/>
        <v>MARMC</v>
      </c>
      <c r="P229" s="2">
        <f t="shared" si="23"/>
        <v>0</v>
      </c>
      <c r="Q229" s="2">
        <f t="shared" si="22"/>
        <v>0</v>
      </c>
      <c r="R229" s="9">
        <f>IF(F229="",0,(IF((COUNTIF(Companies!A:A,F229))=0,1,2)))</f>
        <v>0</v>
      </c>
    </row>
    <row r="230" spans="1:18" x14ac:dyDescent="0.25">
      <c r="A230" s="2" t="str">
        <f t="shared" si="18"/>
        <v>Select Ship:</v>
      </c>
      <c r="B230" s="3"/>
      <c r="C230" s="3"/>
      <c r="D230" s="3"/>
      <c r="E230" s="3"/>
      <c r="F230" s="3"/>
      <c r="G230" s="3"/>
      <c r="H230" s="3"/>
      <c r="I230" s="3"/>
      <c r="J230" s="2">
        <f t="shared" si="19"/>
        <v>0</v>
      </c>
      <c r="K230" s="2">
        <f t="shared" si="20"/>
        <v>0</v>
      </c>
      <c r="L230" s="3"/>
      <c r="M230" s="27"/>
      <c r="N230" s="27"/>
      <c r="O230" s="2" t="str">
        <f t="shared" si="21"/>
        <v>MARMC</v>
      </c>
      <c r="P230" s="2">
        <f t="shared" si="23"/>
        <v>0</v>
      </c>
      <c r="Q230" s="2">
        <f t="shared" si="22"/>
        <v>0</v>
      </c>
      <c r="R230" s="9">
        <f>IF(F230="",0,(IF((COUNTIF(Companies!A:A,F230))=0,1,2)))</f>
        <v>0</v>
      </c>
    </row>
    <row r="231" spans="1:18" x14ac:dyDescent="0.25">
      <c r="A231" s="2" t="str">
        <f t="shared" si="18"/>
        <v>Select Ship:</v>
      </c>
      <c r="B231" s="3"/>
      <c r="C231" s="3"/>
      <c r="D231" s="3"/>
      <c r="E231" s="3"/>
      <c r="F231" s="3"/>
      <c r="G231" s="3"/>
      <c r="H231" s="3"/>
      <c r="I231" s="3"/>
      <c r="J231" s="2">
        <f t="shared" si="19"/>
        <v>0</v>
      </c>
      <c r="K231" s="2">
        <f t="shared" si="20"/>
        <v>0</v>
      </c>
      <c r="L231" s="3"/>
      <c r="M231" s="27"/>
      <c r="N231" s="27"/>
      <c r="O231" s="2" t="str">
        <f t="shared" si="21"/>
        <v>MARMC</v>
      </c>
      <c r="P231" s="2">
        <f t="shared" si="23"/>
        <v>0</v>
      </c>
      <c r="Q231" s="2">
        <f t="shared" si="22"/>
        <v>0</v>
      </c>
      <c r="R231" s="9">
        <f>IF(F231="",0,(IF((COUNTIF(Companies!A:A,F231))=0,1,2)))</f>
        <v>0</v>
      </c>
    </row>
    <row r="232" spans="1:18" x14ac:dyDescent="0.25">
      <c r="A232" s="2" t="str">
        <f t="shared" si="18"/>
        <v>Select Ship:</v>
      </c>
      <c r="B232" s="3"/>
      <c r="C232" s="3"/>
      <c r="D232" s="3"/>
      <c r="E232" s="3"/>
      <c r="F232" s="3"/>
      <c r="G232" s="3"/>
      <c r="H232" s="3"/>
      <c r="I232" s="3"/>
      <c r="J232" s="2">
        <f t="shared" si="19"/>
        <v>0</v>
      </c>
      <c r="K232" s="2">
        <f t="shared" si="20"/>
        <v>0</v>
      </c>
      <c r="L232" s="3"/>
      <c r="M232" s="27"/>
      <c r="N232" s="27"/>
      <c r="O232" s="2" t="str">
        <f t="shared" si="21"/>
        <v>MARMC</v>
      </c>
      <c r="P232" s="2">
        <f t="shared" si="23"/>
        <v>0</v>
      </c>
      <c r="Q232" s="2">
        <f t="shared" si="22"/>
        <v>0</v>
      </c>
      <c r="R232" s="9">
        <f>IF(F232="",0,(IF((COUNTIF(Companies!A:A,F232))=0,1,2)))</f>
        <v>0</v>
      </c>
    </row>
    <row r="233" spans="1:18" x14ac:dyDescent="0.25">
      <c r="A233" s="2" t="str">
        <f t="shared" si="18"/>
        <v>Select Ship:</v>
      </c>
      <c r="B233" s="3"/>
      <c r="C233" s="3"/>
      <c r="D233" s="3"/>
      <c r="E233" s="3"/>
      <c r="F233" s="3"/>
      <c r="G233" s="3"/>
      <c r="H233" s="3"/>
      <c r="I233" s="3"/>
      <c r="J233" s="2">
        <f t="shared" si="19"/>
        <v>0</v>
      </c>
      <c r="K233" s="2">
        <f t="shared" si="20"/>
        <v>0</v>
      </c>
      <c r="L233" s="3"/>
      <c r="M233" s="27"/>
      <c r="N233" s="27"/>
      <c r="O233" s="2" t="str">
        <f t="shared" si="21"/>
        <v>MARMC</v>
      </c>
      <c r="P233" s="2">
        <f t="shared" si="23"/>
        <v>0</v>
      </c>
      <c r="Q233" s="2">
        <f t="shared" si="22"/>
        <v>0</v>
      </c>
      <c r="R233" s="9">
        <f>IF(F233="",0,(IF((COUNTIF(Companies!A:A,F233))=0,1,2)))</f>
        <v>0</v>
      </c>
    </row>
    <row r="234" spans="1:18" x14ac:dyDescent="0.25">
      <c r="A234" s="2" t="str">
        <f t="shared" si="18"/>
        <v>Select Ship:</v>
      </c>
      <c r="B234" s="3"/>
      <c r="C234" s="3"/>
      <c r="D234" s="3"/>
      <c r="E234" s="3"/>
      <c r="F234" s="3"/>
      <c r="G234" s="3"/>
      <c r="H234" s="3"/>
      <c r="I234" s="3"/>
      <c r="J234" s="2">
        <f t="shared" si="19"/>
        <v>0</v>
      </c>
      <c r="K234" s="2">
        <f t="shared" si="20"/>
        <v>0</v>
      </c>
      <c r="L234" s="3"/>
      <c r="M234" s="27"/>
      <c r="N234" s="27"/>
      <c r="O234" s="2" t="str">
        <f t="shared" si="21"/>
        <v>MARMC</v>
      </c>
      <c r="P234" s="2">
        <f t="shared" si="23"/>
        <v>0</v>
      </c>
      <c r="Q234" s="2">
        <f t="shared" si="22"/>
        <v>0</v>
      </c>
      <c r="R234" s="9">
        <f>IF(F234="",0,(IF((COUNTIF(Companies!A:A,F234))=0,1,2)))</f>
        <v>0</v>
      </c>
    </row>
    <row r="235" spans="1:18" x14ac:dyDescent="0.25">
      <c r="A235" s="2" t="str">
        <f t="shared" si="18"/>
        <v>Select Ship:</v>
      </c>
      <c r="B235" s="3"/>
      <c r="C235" s="3"/>
      <c r="D235" s="3"/>
      <c r="E235" s="3"/>
      <c r="F235" s="3"/>
      <c r="G235" s="3"/>
      <c r="H235" s="3"/>
      <c r="I235" s="3"/>
      <c r="J235" s="2">
        <f t="shared" si="19"/>
        <v>0</v>
      </c>
      <c r="K235" s="2">
        <f t="shared" si="20"/>
        <v>0</v>
      </c>
      <c r="L235" s="3"/>
      <c r="M235" s="27"/>
      <c r="N235" s="27"/>
      <c r="O235" s="2" t="str">
        <f t="shared" si="21"/>
        <v>MARMC</v>
      </c>
      <c r="P235" s="2">
        <f t="shared" si="23"/>
        <v>0</v>
      </c>
      <c r="Q235" s="2">
        <f t="shared" si="22"/>
        <v>0</v>
      </c>
      <c r="R235" s="9">
        <f>IF(F235="",0,(IF((COUNTIF(Companies!A:A,F235))=0,1,2)))</f>
        <v>0</v>
      </c>
    </row>
    <row r="236" spans="1:18" x14ac:dyDescent="0.25">
      <c r="A236" s="2" t="str">
        <f t="shared" si="18"/>
        <v>Select Ship:</v>
      </c>
      <c r="B236" s="3"/>
      <c r="C236" s="3"/>
      <c r="D236" s="3"/>
      <c r="E236" s="3"/>
      <c r="F236" s="3"/>
      <c r="G236" s="3"/>
      <c r="H236" s="3"/>
      <c r="I236" s="3"/>
      <c r="J236" s="2">
        <f t="shared" si="19"/>
        <v>0</v>
      </c>
      <c r="K236" s="2">
        <f t="shared" si="20"/>
        <v>0</v>
      </c>
      <c r="L236" s="3"/>
      <c r="M236" s="27"/>
      <c r="N236" s="27"/>
      <c r="O236" s="2" t="str">
        <f t="shared" si="21"/>
        <v>MARMC</v>
      </c>
      <c r="P236" s="2">
        <f t="shared" si="23"/>
        <v>0</v>
      </c>
      <c r="Q236" s="2">
        <f t="shared" si="22"/>
        <v>0</v>
      </c>
      <c r="R236" s="9">
        <f>IF(F236="",0,(IF((COUNTIF(Companies!A:A,F236))=0,1,2)))</f>
        <v>0</v>
      </c>
    </row>
    <row r="237" spans="1:18" x14ac:dyDescent="0.25">
      <c r="A237" s="2" t="str">
        <f t="shared" si="18"/>
        <v>Select Ship:</v>
      </c>
      <c r="B237" s="3"/>
      <c r="C237" s="3"/>
      <c r="D237" s="3"/>
      <c r="E237" s="3"/>
      <c r="F237" s="3"/>
      <c r="G237" s="3"/>
      <c r="H237" s="3"/>
      <c r="I237" s="3"/>
      <c r="J237" s="2">
        <f t="shared" si="19"/>
        <v>0</v>
      </c>
      <c r="K237" s="2">
        <f t="shared" si="20"/>
        <v>0</v>
      </c>
      <c r="L237" s="3"/>
      <c r="M237" s="27"/>
      <c r="N237" s="27"/>
      <c r="O237" s="2" t="str">
        <f t="shared" si="21"/>
        <v>MARMC</v>
      </c>
      <c r="P237" s="2">
        <f t="shared" si="23"/>
        <v>0</v>
      </c>
      <c r="Q237" s="2">
        <f t="shared" si="22"/>
        <v>0</v>
      </c>
      <c r="R237" s="9">
        <f>IF(F237="",0,(IF((COUNTIF(Companies!A:A,F237))=0,1,2)))</f>
        <v>0</v>
      </c>
    </row>
    <row r="238" spans="1:18" x14ac:dyDescent="0.25">
      <c r="A238" s="2" t="str">
        <f t="shared" si="18"/>
        <v>Select Ship:</v>
      </c>
      <c r="B238" s="3"/>
      <c r="C238" s="3"/>
      <c r="D238" s="3"/>
      <c r="E238" s="3"/>
      <c r="F238" s="3"/>
      <c r="G238" s="3"/>
      <c r="H238" s="3"/>
      <c r="I238" s="3"/>
      <c r="J238" s="2">
        <f t="shared" si="19"/>
        <v>0</v>
      </c>
      <c r="K238" s="2">
        <f t="shared" si="20"/>
        <v>0</v>
      </c>
      <c r="L238" s="3"/>
      <c r="M238" s="27"/>
      <c r="N238" s="27"/>
      <c r="O238" s="2" t="str">
        <f t="shared" si="21"/>
        <v>MARMC</v>
      </c>
      <c r="P238" s="2">
        <f t="shared" si="23"/>
        <v>0</v>
      </c>
      <c r="Q238" s="2">
        <f t="shared" si="22"/>
        <v>0</v>
      </c>
      <c r="R238" s="9">
        <f>IF(F238="",0,(IF((COUNTIF(Companies!A:A,F238))=0,1,2)))</f>
        <v>0</v>
      </c>
    </row>
    <row r="239" spans="1:18" x14ac:dyDescent="0.25">
      <c r="A239" s="2" t="str">
        <f t="shared" si="18"/>
        <v>Select Ship:</v>
      </c>
      <c r="B239" s="3"/>
      <c r="C239" s="3"/>
      <c r="D239" s="3"/>
      <c r="E239" s="3"/>
      <c r="F239" s="3"/>
      <c r="G239" s="3"/>
      <c r="H239" s="3"/>
      <c r="I239" s="3"/>
      <c r="J239" s="2">
        <f t="shared" si="19"/>
        <v>0</v>
      </c>
      <c r="K239" s="2">
        <f t="shared" si="20"/>
        <v>0</v>
      </c>
      <c r="L239" s="3"/>
      <c r="M239" s="27"/>
      <c r="N239" s="27"/>
      <c r="O239" s="2" t="str">
        <f t="shared" si="21"/>
        <v>MARMC</v>
      </c>
      <c r="P239" s="2">
        <f t="shared" si="23"/>
        <v>0</v>
      </c>
      <c r="Q239" s="2">
        <f t="shared" si="22"/>
        <v>0</v>
      </c>
      <c r="R239" s="9">
        <f>IF(F239="",0,(IF((COUNTIF(Companies!A:A,F239))=0,1,2)))</f>
        <v>0</v>
      </c>
    </row>
    <row r="240" spans="1:18" x14ac:dyDescent="0.25">
      <c r="A240" s="2" t="str">
        <f t="shared" si="18"/>
        <v>Select Ship:</v>
      </c>
      <c r="B240" s="3"/>
      <c r="C240" s="3"/>
      <c r="D240" s="3"/>
      <c r="E240" s="3"/>
      <c r="F240" s="3"/>
      <c r="G240" s="3"/>
      <c r="H240" s="3"/>
      <c r="I240" s="3"/>
      <c r="J240" s="2">
        <f t="shared" si="19"/>
        <v>0</v>
      </c>
      <c r="K240" s="2">
        <f t="shared" si="20"/>
        <v>0</v>
      </c>
      <c r="L240" s="3"/>
      <c r="M240" s="27"/>
      <c r="N240" s="27"/>
      <c r="O240" s="2" t="str">
        <f t="shared" si="21"/>
        <v>MARMC</v>
      </c>
      <c r="P240" s="2">
        <f t="shared" si="23"/>
        <v>0</v>
      </c>
      <c r="Q240" s="2">
        <f t="shared" si="22"/>
        <v>0</v>
      </c>
      <c r="R240" s="9">
        <f>IF(F240="",0,(IF((COUNTIF(Companies!A:A,F240))=0,1,2)))</f>
        <v>0</v>
      </c>
    </row>
    <row r="241" spans="1:18" x14ac:dyDescent="0.25">
      <c r="A241" s="2" t="str">
        <f t="shared" si="18"/>
        <v>Select Ship:</v>
      </c>
      <c r="B241" s="3"/>
      <c r="C241" s="3"/>
      <c r="D241" s="3"/>
      <c r="E241" s="3"/>
      <c r="F241" s="3"/>
      <c r="G241" s="3"/>
      <c r="H241" s="3"/>
      <c r="I241" s="3"/>
      <c r="J241" s="2">
        <f t="shared" si="19"/>
        <v>0</v>
      </c>
      <c r="K241" s="2">
        <f t="shared" si="20"/>
        <v>0</v>
      </c>
      <c r="L241" s="3"/>
      <c r="M241" s="27"/>
      <c r="N241" s="27"/>
      <c r="O241" s="2" t="str">
        <f t="shared" si="21"/>
        <v>MARMC</v>
      </c>
      <c r="P241" s="2">
        <f t="shared" si="23"/>
        <v>0</v>
      </c>
      <c r="Q241" s="2">
        <f t="shared" si="22"/>
        <v>0</v>
      </c>
      <c r="R241" s="9">
        <f>IF(F241="",0,(IF((COUNTIF(Companies!A:A,F241))=0,1,2)))</f>
        <v>0</v>
      </c>
    </row>
    <row r="242" spans="1:18" x14ac:dyDescent="0.25">
      <c r="A242" s="2" t="str">
        <f t="shared" si="18"/>
        <v>Select Ship:</v>
      </c>
      <c r="B242" s="3"/>
      <c r="C242" s="3"/>
      <c r="D242" s="3"/>
      <c r="E242" s="3"/>
      <c r="F242" s="3"/>
      <c r="G242" s="3"/>
      <c r="H242" s="3"/>
      <c r="I242" s="3"/>
      <c r="J242" s="2">
        <f t="shared" si="19"/>
        <v>0</v>
      </c>
      <c r="K242" s="2">
        <f t="shared" si="20"/>
        <v>0</v>
      </c>
      <c r="L242" s="3"/>
      <c r="M242" s="27"/>
      <c r="N242" s="27"/>
      <c r="O242" s="2" t="str">
        <f t="shared" si="21"/>
        <v>MARMC</v>
      </c>
      <c r="P242" s="2">
        <f t="shared" si="23"/>
        <v>0</v>
      </c>
      <c r="Q242" s="2">
        <f t="shared" si="22"/>
        <v>0</v>
      </c>
      <c r="R242" s="9">
        <f>IF(F242="",0,(IF((COUNTIF(Companies!A:A,F242))=0,1,2)))</f>
        <v>0</v>
      </c>
    </row>
    <row r="243" spans="1:18" x14ac:dyDescent="0.25">
      <c r="A243" s="2" t="str">
        <f t="shared" si="18"/>
        <v>Select Ship:</v>
      </c>
      <c r="B243" s="3"/>
      <c r="C243" s="3"/>
      <c r="D243" s="3"/>
      <c r="E243" s="3"/>
      <c r="F243" s="3"/>
      <c r="G243" s="3"/>
      <c r="H243" s="3"/>
      <c r="I243" s="3"/>
      <c r="J243" s="2">
        <f t="shared" si="19"/>
        <v>0</v>
      </c>
      <c r="K243" s="2">
        <f t="shared" si="20"/>
        <v>0</v>
      </c>
      <c r="L243" s="3"/>
      <c r="M243" s="27"/>
      <c r="N243" s="27"/>
      <c r="O243" s="2" t="str">
        <f t="shared" si="21"/>
        <v>MARMC</v>
      </c>
      <c r="P243" s="2">
        <f t="shared" si="23"/>
        <v>0</v>
      </c>
      <c r="Q243" s="2">
        <f t="shared" si="22"/>
        <v>0</v>
      </c>
      <c r="R243" s="9">
        <f>IF(F243="",0,(IF((COUNTIF(Companies!A:A,F243))=0,1,2)))</f>
        <v>0</v>
      </c>
    </row>
    <row r="244" spans="1:18" x14ac:dyDescent="0.25">
      <c r="A244" s="2" t="str">
        <f t="shared" si="18"/>
        <v>Select Ship:</v>
      </c>
      <c r="B244" s="3"/>
      <c r="C244" s="3"/>
      <c r="D244" s="3"/>
      <c r="E244" s="3"/>
      <c r="F244" s="3"/>
      <c r="G244" s="3"/>
      <c r="H244" s="3"/>
      <c r="I244" s="3"/>
      <c r="J244" s="2">
        <f t="shared" si="19"/>
        <v>0</v>
      </c>
      <c r="K244" s="2">
        <f t="shared" si="20"/>
        <v>0</v>
      </c>
      <c r="L244" s="3"/>
      <c r="M244" s="27"/>
      <c r="N244" s="27"/>
      <c r="O244" s="2" t="str">
        <f t="shared" si="21"/>
        <v>MARMC</v>
      </c>
      <c r="P244" s="2">
        <f t="shared" si="23"/>
        <v>0</v>
      </c>
      <c r="Q244" s="2">
        <f t="shared" si="22"/>
        <v>0</v>
      </c>
      <c r="R244" s="9">
        <f>IF(F244="",0,(IF((COUNTIF(Companies!A:A,F244))=0,1,2)))</f>
        <v>0</v>
      </c>
    </row>
    <row r="245" spans="1:18" x14ac:dyDescent="0.25">
      <c r="A245" s="2" t="str">
        <f t="shared" si="18"/>
        <v>Select Ship:</v>
      </c>
      <c r="B245" s="3"/>
      <c r="C245" s="3"/>
      <c r="D245" s="3"/>
      <c r="E245" s="3"/>
      <c r="F245" s="3"/>
      <c r="G245" s="3"/>
      <c r="H245" s="3"/>
      <c r="I245" s="3"/>
      <c r="J245" s="2">
        <f t="shared" si="19"/>
        <v>0</v>
      </c>
      <c r="K245" s="2">
        <f t="shared" si="20"/>
        <v>0</v>
      </c>
      <c r="L245" s="3"/>
      <c r="M245" s="27"/>
      <c r="N245" s="27"/>
      <c r="O245" s="2" t="str">
        <f t="shared" si="21"/>
        <v>MARMC</v>
      </c>
      <c r="P245" s="2">
        <f t="shared" si="23"/>
        <v>0</v>
      </c>
      <c r="Q245" s="2">
        <f t="shared" si="22"/>
        <v>0</v>
      </c>
      <c r="R245" s="9">
        <f>IF(F245="",0,(IF((COUNTIF(Companies!A:A,F245))=0,1,2)))</f>
        <v>0</v>
      </c>
    </row>
    <row r="246" spans="1:18" x14ac:dyDescent="0.25">
      <c r="A246" s="2" t="str">
        <f t="shared" si="18"/>
        <v>Select Ship:</v>
      </c>
      <c r="B246" s="3"/>
      <c r="C246" s="3"/>
      <c r="D246" s="3"/>
      <c r="E246" s="3"/>
      <c r="F246" s="3"/>
      <c r="G246" s="3"/>
      <c r="H246" s="3"/>
      <c r="I246" s="3"/>
      <c r="J246" s="2">
        <f t="shared" si="19"/>
        <v>0</v>
      </c>
      <c r="K246" s="2">
        <f t="shared" si="20"/>
        <v>0</v>
      </c>
      <c r="L246" s="3"/>
      <c r="M246" s="27"/>
      <c r="N246" s="27"/>
      <c r="O246" s="2" t="str">
        <f t="shared" si="21"/>
        <v>MARMC</v>
      </c>
      <c r="P246" s="2">
        <f t="shared" si="23"/>
        <v>0</v>
      </c>
      <c r="Q246" s="2">
        <f t="shared" si="22"/>
        <v>0</v>
      </c>
      <c r="R246" s="9">
        <f>IF(F246="",0,(IF((COUNTIF(Companies!A:A,F246))=0,1,2)))</f>
        <v>0</v>
      </c>
    </row>
    <row r="247" spans="1:18" x14ac:dyDescent="0.25">
      <c r="A247" s="2" t="str">
        <f t="shared" si="18"/>
        <v>Select Ship:</v>
      </c>
      <c r="B247" s="3"/>
      <c r="C247" s="3"/>
      <c r="D247" s="3"/>
      <c r="E247" s="3"/>
      <c r="F247" s="3"/>
      <c r="G247" s="3"/>
      <c r="H247" s="3"/>
      <c r="I247" s="3"/>
      <c r="J247" s="2">
        <f t="shared" si="19"/>
        <v>0</v>
      </c>
      <c r="K247" s="2">
        <f t="shared" si="20"/>
        <v>0</v>
      </c>
      <c r="L247" s="3"/>
      <c r="M247" s="27"/>
      <c r="N247" s="27"/>
      <c r="O247" s="2" t="str">
        <f t="shared" si="21"/>
        <v>MARMC</v>
      </c>
      <c r="P247" s="2">
        <f t="shared" si="23"/>
        <v>0</v>
      </c>
      <c r="Q247" s="2">
        <f t="shared" si="22"/>
        <v>0</v>
      </c>
      <c r="R247" s="9">
        <f>IF(F247="",0,(IF((COUNTIF(Companies!A:A,F247))=0,1,2)))</f>
        <v>0</v>
      </c>
    </row>
    <row r="248" spans="1:18" x14ac:dyDescent="0.25">
      <c r="A248" s="2" t="str">
        <f t="shared" si="18"/>
        <v>Select Ship:</v>
      </c>
      <c r="B248" s="3"/>
      <c r="C248" s="3"/>
      <c r="D248" s="3"/>
      <c r="E248" s="3"/>
      <c r="F248" s="3"/>
      <c r="G248" s="3"/>
      <c r="H248" s="3"/>
      <c r="I248" s="3"/>
      <c r="J248" s="2">
        <f t="shared" si="19"/>
        <v>0</v>
      </c>
      <c r="K248" s="2">
        <f t="shared" si="20"/>
        <v>0</v>
      </c>
      <c r="L248" s="3"/>
      <c r="M248" s="27"/>
      <c r="N248" s="27"/>
      <c r="O248" s="2" t="str">
        <f t="shared" si="21"/>
        <v>MARMC</v>
      </c>
      <c r="P248" s="2">
        <f t="shared" si="23"/>
        <v>0</v>
      </c>
      <c r="Q248" s="2">
        <f t="shared" si="22"/>
        <v>0</v>
      </c>
      <c r="R248" s="9">
        <f>IF(F248="",0,(IF((COUNTIF(Companies!A:A,F248))=0,1,2)))</f>
        <v>0</v>
      </c>
    </row>
    <row r="249" spans="1:18" x14ac:dyDescent="0.25">
      <c r="A249" s="2" t="str">
        <f t="shared" si="18"/>
        <v>Select Ship:</v>
      </c>
      <c r="B249" s="3"/>
      <c r="C249" s="3"/>
      <c r="D249" s="3"/>
      <c r="E249" s="3"/>
      <c r="F249" s="3"/>
      <c r="G249" s="3"/>
      <c r="H249" s="3"/>
      <c r="I249" s="3"/>
      <c r="J249" s="2">
        <f t="shared" si="19"/>
        <v>0</v>
      </c>
      <c r="K249" s="2">
        <f t="shared" si="20"/>
        <v>0</v>
      </c>
      <c r="L249" s="3"/>
      <c r="M249" s="27"/>
      <c r="N249" s="27"/>
      <c r="O249" s="2" t="str">
        <f t="shared" si="21"/>
        <v>MARMC</v>
      </c>
      <c r="P249" s="2">
        <f t="shared" si="23"/>
        <v>0</v>
      </c>
      <c r="Q249" s="2">
        <f t="shared" si="22"/>
        <v>0</v>
      </c>
      <c r="R249" s="9">
        <f>IF(F249="",0,(IF((COUNTIF(Companies!A:A,F249))=0,1,2)))</f>
        <v>0</v>
      </c>
    </row>
    <row r="250" spans="1:18" x14ac:dyDescent="0.25">
      <c r="A250" s="2" t="str">
        <f t="shared" si="18"/>
        <v>Select Ship:</v>
      </c>
      <c r="B250" s="3"/>
      <c r="C250" s="3"/>
      <c r="D250" s="3"/>
      <c r="E250" s="3"/>
      <c r="F250" s="3"/>
      <c r="G250" s="3"/>
      <c r="H250" s="3"/>
      <c r="I250" s="3"/>
      <c r="J250" s="2">
        <f t="shared" si="19"/>
        <v>0</v>
      </c>
      <c r="K250" s="2">
        <f t="shared" si="20"/>
        <v>0</v>
      </c>
      <c r="L250" s="3"/>
      <c r="M250" s="27"/>
      <c r="N250" s="27"/>
      <c r="O250" s="2" t="str">
        <f t="shared" si="21"/>
        <v>MARMC</v>
      </c>
      <c r="P250" s="2">
        <f t="shared" si="23"/>
        <v>0</v>
      </c>
      <c r="Q250" s="2">
        <f t="shared" si="22"/>
        <v>0</v>
      </c>
      <c r="R250" s="9">
        <f>IF(F250="",0,(IF((COUNTIF(Companies!A:A,F250))=0,1,2)))</f>
        <v>0</v>
      </c>
    </row>
    <row r="251" spans="1:18" x14ac:dyDescent="0.25">
      <c r="A251" s="2" t="str">
        <f t="shared" si="18"/>
        <v>Select Ship:</v>
      </c>
      <c r="B251" s="3"/>
      <c r="C251" s="3"/>
      <c r="D251" s="3"/>
      <c r="E251" s="3"/>
      <c r="F251" s="3"/>
      <c r="G251" s="3"/>
      <c r="H251" s="3"/>
      <c r="I251" s="3"/>
      <c r="J251" s="2">
        <f t="shared" si="19"/>
        <v>0</v>
      </c>
      <c r="K251" s="2">
        <f t="shared" si="20"/>
        <v>0</v>
      </c>
      <c r="L251" s="3"/>
      <c r="M251" s="27"/>
      <c r="N251" s="27"/>
      <c r="O251" s="2" t="str">
        <f t="shared" si="21"/>
        <v>MARMC</v>
      </c>
      <c r="P251" s="2">
        <f t="shared" si="23"/>
        <v>0</v>
      </c>
      <c r="Q251" s="2">
        <f t="shared" si="22"/>
        <v>0</v>
      </c>
      <c r="R251" s="9">
        <f>IF(F251="",0,(IF((COUNTIF(Companies!A:A,F251))=0,1,2)))</f>
        <v>0</v>
      </c>
    </row>
    <row r="252" spans="1:18" x14ac:dyDescent="0.25">
      <c r="A252" s="2" t="str">
        <f t="shared" si="18"/>
        <v>Select Ship:</v>
      </c>
      <c r="B252" s="3"/>
      <c r="C252" s="3"/>
      <c r="D252" s="3"/>
      <c r="E252" s="3"/>
      <c r="F252" s="3"/>
      <c r="G252" s="3"/>
      <c r="H252" s="3"/>
      <c r="I252" s="3"/>
      <c r="J252" s="2">
        <f t="shared" si="19"/>
        <v>0</v>
      </c>
      <c r="K252" s="2">
        <f t="shared" si="20"/>
        <v>0</v>
      </c>
      <c r="L252" s="3"/>
      <c r="M252" s="27"/>
      <c r="N252" s="27"/>
      <c r="O252" s="2" t="str">
        <f t="shared" si="21"/>
        <v>MARMC</v>
      </c>
      <c r="P252" s="2">
        <f t="shared" si="23"/>
        <v>0</v>
      </c>
      <c r="Q252" s="2">
        <f t="shared" si="22"/>
        <v>0</v>
      </c>
      <c r="R252" s="9">
        <f>IF(F252="",0,(IF((COUNTIF(Companies!A:A,F252))=0,1,2)))</f>
        <v>0</v>
      </c>
    </row>
    <row r="253" spans="1:18" x14ac:dyDescent="0.25">
      <c r="A253" s="2" t="str">
        <f t="shared" si="18"/>
        <v>Select Ship:</v>
      </c>
      <c r="B253" s="3"/>
      <c r="C253" s="3"/>
      <c r="D253" s="3"/>
      <c r="E253" s="3"/>
      <c r="F253" s="3"/>
      <c r="G253" s="3"/>
      <c r="H253" s="3"/>
      <c r="I253" s="3"/>
      <c r="J253" s="2">
        <f t="shared" si="19"/>
        <v>0</v>
      </c>
      <c r="K253" s="2">
        <f t="shared" si="20"/>
        <v>0</v>
      </c>
      <c r="L253" s="3"/>
      <c r="M253" s="27"/>
      <c r="N253" s="27"/>
      <c r="O253" s="2" t="str">
        <f t="shared" si="21"/>
        <v>MARMC</v>
      </c>
      <c r="P253" s="2">
        <f t="shared" si="23"/>
        <v>0</v>
      </c>
      <c r="Q253" s="2">
        <f t="shared" si="22"/>
        <v>0</v>
      </c>
      <c r="R253" s="9">
        <f>IF(F253="",0,(IF((COUNTIF(Companies!A:A,F253))=0,1,2)))</f>
        <v>0</v>
      </c>
    </row>
    <row r="254" spans="1:18" x14ac:dyDescent="0.25">
      <c r="A254" s="2" t="str">
        <f t="shared" si="18"/>
        <v>Select Ship:</v>
      </c>
      <c r="B254" s="3"/>
      <c r="C254" s="3"/>
      <c r="D254" s="3"/>
      <c r="E254" s="3"/>
      <c r="F254" s="3"/>
      <c r="G254" s="3"/>
      <c r="H254" s="3"/>
      <c r="I254" s="3"/>
      <c r="J254" s="2">
        <f t="shared" si="19"/>
        <v>0</v>
      </c>
      <c r="K254" s="2">
        <f t="shared" si="20"/>
        <v>0</v>
      </c>
      <c r="L254" s="3"/>
      <c r="M254" s="27"/>
      <c r="N254" s="27"/>
      <c r="O254" s="2" t="str">
        <f t="shared" si="21"/>
        <v>MARMC</v>
      </c>
      <c r="P254" s="2">
        <f t="shared" si="23"/>
        <v>0</v>
      </c>
      <c r="Q254" s="2">
        <f t="shared" si="22"/>
        <v>0</v>
      </c>
      <c r="R254" s="9">
        <f>IF(F254="",0,(IF((COUNTIF(Companies!A:A,F254))=0,1,2)))</f>
        <v>0</v>
      </c>
    </row>
    <row r="255" spans="1:18" x14ac:dyDescent="0.25">
      <c r="A255" s="2" t="str">
        <f t="shared" si="18"/>
        <v>Select Ship:</v>
      </c>
      <c r="B255" s="3"/>
      <c r="C255" s="3"/>
      <c r="D255" s="3"/>
      <c r="E255" s="3"/>
      <c r="F255" s="3"/>
      <c r="G255" s="3"/>
      <c r="H255" s="3"/>
      <c r="I255" s="3"/>
      <c r="J255" s="2">
        <f t="shared" si="19"/>
        <v>0</v>
      </c>
      <c r="K255" s="2">
        <f t="shared" si="20"/>
        <v>0</v>
      </c>
      <c r="L255" s="3"/>
      <c r="M255" s="27"/>
      <c r="N255" s="27"/>
      <c r="O255" s="2" t="str">
        <f t="shared" si="21"/>
        <v>MARMC</v>
      </c>
      <c r="P255" s="2">
        <f t="shared" si="23"/>
        <v>0</v>
      </c>
      <c r="Q255" s="2">
        <f t="shared" si="22"/>
        <v>0</v>
      </c>
      <c r="R255" s="9">
        <f>IF(F255="",0,(IF((COUNTIF(Companies!A:A,F255))=0,1,2)))</f>
        <v>0</v>
      </c>
    </row>
    <row r="256" spans="1:18" x14ac:dyDescent="0.25">
      <c r="A256" s="2" t="str">
        <f t="shared" si="18"/>
        <v>Select Ship:</v>
      </c>
      <c r="B256" s="3"/>
      <c r="C256" s="3"/>
      <c r="D256" s="3"/>
      <c r="E256" s="3"/>
      <c r="F256" s="3"/>
      <c r="G256" s="3"/>
      <c r="H256" s="3"/>
      <c r="I256" s="3"/>
      <c r="J256" s="2">
        <f t="shared" si="19"/>
        <v>0</v>
      </c>
      <c r="K256" s="2">
        <f t="shared" si="20"/>
        <v>0</v>
      </c>
      <c r="L256" s="3"/>
      <c r="M256" s="27"/>
      <c r="N256" s="27"/>
      <c r="O256" s="2" t="str">
        <f t="shared" si="21"/>
        <v>MARMC</v>
      </c>
      <c r="P256" s="2">
        <f t="shared" si="23"/>
        <v>0</v>
      </c>
      <c r="Q256" s="2">
        <f t="shared" si="22"/>
        <v>0</v>
      </c>
      <c r="R256" s="9">
        <f>IF(F256="",0,(IF((COUNTIF(Companies!A:A,F256))=0,1,2)))</f>
        <v>0</v>
      </c>
    </row>
    <row r="257" spans="1:18" x14ac:dyDescent="0.25">
      <c r="A257" s="2" t="str">
        <f t="shared" si="18"/>
        <v>Select Ship:</v>
      </c>
      <c r="B257" s="3"/>
      <c r="C257" s="3"/>
      <c r="D257" s="3"/>
      <c r="E257" s="3"/>
      <c r="F257" s="3"/>
      <c r="G257" s="3"/>
      <c r="H257" s="3"/>
      <c r="I257" s="3"/>
      <c r="J257" s="2">
        <f t="shared" si="19"/>
        <v>0</v>
      </c>
      <c r="K257" s="2">
        <f t="shared" si="20"/>
        <v>0</v>
      </c>
      <c r="L257" s="3"/>
      <c r="M257" s="27"/>
      <c r="N257" s="27"/>
      <c r="O257" s="2" t="str">
        <f t="shared" si="21"/>
        <v>MARMC</v>
      </c>
      <c r="P257" s="2">
        <f t="shared" si="23"/>
        <v>0</v>
      </c>
      <c r="Q257" s="2">
        <f t="shared" si="22"/>
        <v>0</v>
      </c>
      <c r="R257" s="9">
        <f>IF(F257="",0,(IF((COUNTIF(Companies!A:A,F257))=0,1,2)))</f>
        <v>0</v>
      </c>
    </row>
    <row r="258" spans="1:18" x14ac:dyDescent="0.25">
      <c r="A258" s="2" t="str">
        <f t="shared" si="18"/>
        <v>Select Ship:</v>
      </c>
      <c r="B258" s="3"/>
      <c r="C258" s="3"/>
      <c r="D258" s="3"/>
      <c r="E258" s="3"/>
      <c r="F258" s="3"/>
      <c r="G258" s="3"/>
      <c r="H258" s="3"/>
      <c r="I258" s="3"/>
      <c r="J258" s="2">
        <f t="shared" si="19"/>
        <v>0</v>
      </c>
      <c r="K258" s="2">
        <f t="shared" si="20"/>
        <v>0</v>
      </c>
      <c r="L258" s="3"/>
      <c r="M258" s="27"/>
      <c r="N258" s="27"/>
      <c r="O258" s="2" t="str">
        <f t="shared" si="21"/>
        <v>MARMC</v>
      </c>
      <c r="P258" s="2">
        <f t="shared" si="23"/>
        <v>0</v>
      </c>
      <c r="Q258" s="2">
        <f t="shared" si="22"/>
        <v>0</v>
      </c>
      <c r="R258" s="9">
        <f>IF(F258="",0,(IF((COUNTIF(Companies!A:A,F258))=0,1,2)))</f>
        <v>0</v>
      </c>
    </row>
    <row r="259" spans="1:18" x14ac:dyDescent="0.25">
      <c r="A259" s="2" t="str">
        <f t="shared" si="18"/>
        <v>Select Ship:</v>
      </c>
      <c r="B259" s="3"/>
      <c r="C259" s="3"/>
      <c r="D259" s="3"/>
      <c r="E259" s="3"/>
      <c r="F259" s="3"/>
      <c r="G259" s="3"/>
      <c r="H259" s="3"/>
      <c r="I259" s="3"/>
      <c r="J259" s="2">
        <f t="shared" si="19"/>
        <v>0</v>
      </c>
      <c r="K259" s="2">
        <f t="shared" si="20"/>
        <v>0</v>
      </c>
      <c r="L259" s="3"/>
      <c r="M259" s="27"/>
      <c r="N259" s="27"/>
      <c r="O259" s="2" t="str">
        <f t="shared" si="21"/>
        <v>MARMC</v>
      </c>
      <c r="P259" s="2">
        <f t="shared" si="23"/>
        <v>0</v>
      </c>
      <c r="Q259" s="2">
        <f t="shared" si="22"/>
        <v>0</v>
      </c>
      <c r="R259" s="9">
        <f>IF(F259="",0,(IF((COUNTIF(Companies!A:A,F259))=0,1,2)))</f>
        <v>0</v>
      </c>
    </row>
    <row r="260" spans="1:18" x14ac:dyDescent="0.25">
      <c r="A260" s="2" t="str">
        <f t="shared" si="18"/>
        <v>Select Ship:</v>
      </c>
      <c r="B260" s="3"/>
      <c r="C260" s="3"/>
      <c r="D260" s="3"/>
      <c r="E260" s="3"/>
      <c r="F260" s="3"/>
      <c r="G260" s="3"/>
      <c r="H260" s="3"/>
      <c r="I260" s="3"/>
      <c r="J260" s="2">
        <f t="shared" si="19"/>
        <v>0</v>
      </c>
      <c r="K260" s="2">
        <f t="shared" si="20"/>
        <v>0</v>
      </c>
      <c r="L260" s="3"/>
      <c r="M260" s="27"/>
      <c r="N260" s="27"/>
      <c r="O260" s="2" t="str">
        <f t="shared" si="21"/>
        <v>MARMC</v>
      </c>
      <c r="P260" s="2">
        <f t="shared" si="23"/>
        <v>0</v>
      </c>
      <c r="Q260" s="2">
        <f t="shared" si="22"/>
        <v>0</v>
      </c>
      <c r="R260" s="9">
        <f>IF(F260="",0,(IF((COUNTIF(Companies!A:A,F260))=0,1,2)))</f>
        <v>0</v>
      </c>
    </row>
    <row r="261" spans="1:18" x14ac:dyDescent="0.25">
      <c r="A261" s="2" t="str">
        <f t="shared" si="18"/>
        <v>Select Ship:</v>
      </c>
      <c r="B261" s="3"/>
      <c r="C261" s="3"/>
      <c r="D261" s="3"/>
      <c r="E261" s="3"/>
      <c r="F261" s="3"/>
      <c r="G261" s="3"/>
      <c r="H261" s="3"/>
      <c r="I261" s="3"/>
      <c r="J261" s="2">
        <f t="shared" si="19"/>
        <v>0</v>
      </c>
      <c r="K261" s="2">
        <f t="shared" si="20"/>
        <v>0</v>
      </c>
      <c r="L261" s="3"/>
      <c r="M261" s="27"/>
      <c r="N261" s="27"/>
      <c r="O261" s="2" t="str">
        <f t="shared" si="21"/>
        <v>MARMC</v>
      </c>
      <c r="P261" s="2">
        <f t="shared" si="23"/>
        <v>0</v>
      </c>
      <c r="Q261" s="2">
        <f t="shared" si="22"/>
        <v>0</v>
      </c>
      <c r="R261" s="9">
        <f>IF(F261="",0,(IF((COUNTIF(Companies!A:A,F261))=0,1,2)))</f>
        <v>0</v>
      </c>
    </row>
    <row r="262" spans="1:18" x14ac:dyDescent="0.25">
      <c r="A262" s="2" t="str">
        <f t="shared" si="18"/>
        <v>Select Ship:</v>
      </c>
      <c r="B262" s="3"/>
      <c r="C262" s="3"/>
      <c r="D262" s="3"/>
      <c r="E262" s="3"/>
      <c r="F262" s="3"/>
      <c r="G262" s="3"/>
      <c r="H262" s="3"/>
      <c r="I262" s="3"/>
      <c r="J262" s="2">
        <f t="shared" si="19"/>
        <v>0</v>
      </c>
      <c r="K262" s="2">
        <f t="shared" si="20"/>
        <v>0</v>
      </c>
      <c r="L262" s="3"/>
      <c r="M262" s="27"/>
      <c r="N262" s="27"/>
      <c r="O262" s="2" t="str">
        <f t="shared" si="21"/>
        <v>MARMC</v>
      </c>
      <c r="P262" s="2">
        <f t="shared" si="23"/>
        <v>0</v>
      </c>
      <c r="Q262" s="2">
        <f t="shared" si="22"/>
        <v>0</v>
      </c>
      <c r="R262" s="9">
        <f>IF(F262="",0,(IF((COUNTIF(Companies!A:A,F262))=0,1,2)))</f>
        <v>0</v>
      </c>
    </row>
    <row r="263" spans="1:18" x14ac:dyDescent="0.25">
      <c r="A263" s="2" t="str">
        <f t="shared" si="18"/>
        <v>Select Ship:</v>
      </c>
      <c r="B263" s="3"/>
      <c r="C263" s="3"/>
      <c r="D263" s="3"/>
      <c r="E263" s="3"/>
      <c r="F263" s="3"/>
      <c r="G263" s="3"/>
      <c r="H263" s="3"/>
      <c r="I263" s="3"/>
      <c r="J263" s="2">
        <f t="shared" si="19"/>
        <v>0</v>
      </c>
      <c r="K263" s="2">
        <f t="shared" si="20"/>
        <v>0</v>
      </c>
      <c r="L263" s="3"/>
      <c r="M263" s="27"/>
      <c r="N263" s="27"/>
      <c r="O263" s="2" t="str">
        <f t="shared" si="21"/>
        <v>MARMC</v>
      </c>
      <c r="P263" s="2">
        <f t="shared" si="23"/>
        <v>0</v>
      </c>
      <c r="Q263" s="2">
        <f t="shared" si="22"/>
        <v>0</v>
      </c>
      <c r="R263" s="9">
        <f>IF(F263="",0,(IF((COUNTIF(Companies!A:A,F263))=0,1,2)))</f>
        <v>0</v>
      </c>
    </row>
    <row r="264" spans="1:18" x14ac:dyDescent="0.25">
      <c r="A264" s="2" t="str">
        <f t="shared" si="18"/>
        <v>Select Ship:</v>
      </c>
      <c r="B264" s="3"/>
      <c r="C264" s="3"/>
      <c r="D264" s="3"/>
      <c r="E264" s="3"/>
      <c r="F264" s="3"/>
      <c r="G264" s="3"/>
      <c r="H264" s="3"/>
      <c r="I264" s="3"/>
      <c r="J264" s="2">
        <f t="shared" si="19"/>
        <v>0</v>
      </c>
      <c r="K264" s="2">
        <f t="shared" si="20"/>
        <v>0</v>
      </c>
      <c r="L264" s="3"/>
      <c r="M264" s="27"/>
      <c r="N264" s="27"/>
      <c r="O264" s="2" t="str">
        <f t="shared" si="21"/>
        <v>MARMC</v>
      </c>
      <c r="P264" s="2">
        <f t="shared" si="23"/>
        <v>0</v>
      </c>
      <c r="Q264" s="2">
        <f t="shared" si="22"/>
        <v>0</v>
      </c>
      <c r="R264" s="9">
        <f>IF(F264="",0,(IF((COUNTIF(Companies!A:A,F264))=0,1,2)))</f>
        <v>0</v>
      </c>
    </row>
    <row r="265" spans="1:18" x14ac:dyDescent="0.25">
      <c r="A265" s="2" t="str">
        <f t="shared" si="18"/>
        <v>Select Ship:</v>
      </c>
      <c r="B265" s="3"/>
      <c r="C265" s="3"/>
      <c r="D265" s="3"/>
      <c r="E265" s="3"/>
      <c r="F265" s="3"/>
      <c r="G265" s="3"/>
      <c r="H265" s="3"/>
      <c r="I265" s="3"/>
      <c r="J265" s="2">
        <f t="shared" si="19"/>
        <v>0</v>
      </c>
      <c r="K265" s="2">
        <f t="shared" si="20"/>
        <v>0</v>
      </c>
      <c r="L265" s="3"/>
      <c r="M265" s="27"/>
      <c r="N265" s="27"/>
      <c r="O265" s="2" t="str">
        <f t="shared" si="21"/>
        <v>MARMC</v>
      </c>
      <c r="P265" s="2">
        <f t="shared" si="23"/>
        <v>0</v>
      </c>
      <c r="Q265" s="2">
        <f t="shared" si="22"/>
        <v>0</v>
      </c>
      <c r="R265" s="9">
        <f>IF(F265="",0,(IF((COUNTIF(Companies!A:A,F265))=0,1,2)))</f>
        <v>0</v>
      </c>
    </row>
    <row r="266" spans="1:18" x14ac:dyDescent="0.25">
      <c r="A266" s="2" t="str">
        <f t="shared" si="18"/>
        <v>Select Ship:</v>
      </c>
      <c r="B266" s="3"/>
      <c r="C266" s="3"/>
      <c r="D266" s="3"/>
      <c r="E266" s="3"/>
      <c r="F266" s="3"/>
      <c r="G266" s="3"/>
      <c r="H266" s="3"/>
      <c r="I266" s="3"/>
      <c r="J266" s="2">
        <f t="shared" si="19"/>
        <v>0</v>
      </c>
      <c r="K266" s="2">
        <f t="shared" si="20"/>
        <v>0</v>
      </c>
      <c r="L266" s="3"/>
      <c r="M266" s="27"/>
      <c r="N266" s="27"/>
      <c r="O266" s="2" t="str">
        <f t="shared" si="21"/>
        <v>MARMC</v>
      </c>
      <c r="P266" s="2">
        <f t="shared" si="23"/>
        <v>0</v>
      </c>
      <c r="Q266" s="2">
        <f t="shared" si="22"/>
        <v>0</v>
      </c>
      <c r="R266" s="9">
        <f>IF(F266="",0,(IF((COUNTIF(Companies!A:A,F266))=0,1,2)))</f>
        <v>0</v>
      </c>
    </row>
    <row r="267" spans="1:18" x14ac:dyDescent="0.25">
      <c r="A267" s="2" t="str">
        <f t="shared" ref="A267:A330" si="24">$B$6</f>
        <v>Select Ship:</v>
      </c>
      <c r="B267" s="3"/>
      <c r="C267" s="3"/>
      <c r="D267" s="3"/>
      <c r="E267" s="3"/>
      <c r="F267" s="3"/>
      <c r="G267" s="3"/>
      <c r="H267" s="3"/>
      <c r="I267" s="3"/>
      <c r="J267" s="2">
        <f t="shared" ref="J267:J330" si="25">$B$5</f>
        <v>0</v>
      </c>
      <c r="K267" s="2">
        <f t="shared" ref="K267:K330" si="26">$B$3</f>
        <v>0</v>
      </c>
      <c r="L267" s="3"/>
      <c r="M267" s="27"/>
      <c r="N267" s="27"/>
      <c r="O267" s="2" t="str">
        <f t="shared" ref="O267:O330" si="27">$B$2</f>
        <v>MARMC</v>
      </c>
      <c r="P267" s="2">
        <f t="shared" si="23"/>
        <v>0</v>
      </c>
      <c r="Q267" s="2">
        <f t="shared" ref="Q267:Q330" si="28">$B$9</f>
        <v>0</v>
      </c>
      <c r="R267" s="9">
        <f>IF(F267="",0,(IF((COUNTIF(Companies!A:A,F267))=0,1,2)))</f>
        <v>0</v>
      </c>
    </row>
    <row r="268" spans="1:18" x14ac:dyDescent="0.25">
      <c r="A268" s="2" t="str">
        <f t="shared" si="24"/>
        <v>Select Ship:</v>
      </c>
      <c r="B268" s="3"/>
      <c r="C268" s="3"/>
      <c r="D268" s="3"/>
      <c r="E268" s="3"/>
      <c r="F268" s="3"/>
      <c r="G268" s="3"/>
      <c r="H268" s="3"/>
      <c r="I268" s="3"/>
      <c r="J268" s="2">
        <f t="shared" si="25"/>
        <v>0</v>
      </c>
      <c r="K268" s="2">
        <f t="shared" si="26"/>
        <v>0</v>
      </c>
      <c r="L268" s="3"/>
      <c r="M268" s="27"/>
      <c r="N268" s="27"/>
      <c r="O268" s="2" t="str">
        <f t="shared" si="27"/>
        <v>MARMC</v>
      </c>
      <c r="P268" s="2">
        <f t="shared" ref="P268:P331" si="29">$B$4</f>
        <v>0</v>
      </c>
      <c r="Q268" s="2">
        <f t="shared" si="28"/>
        <v>0</v>
      </c>
      <c r="R268" s="9">
        <f>IF(F268="",0,(IF((COUNTIF(Companies!A:A,F268))=0,1,2)))</f>
        <v>0</v>
      </c>
    </row>
    <row r="269" spans="1:18" x14ac:dyDescent="0.25">
      <c r="A269" s="2" t="str">
        <f t="shared" si="24"/>
        <v>Select Ship:</v>
      </c>
      <c r="B269" s="3"/>
      <c r="C269" s="3"/>
      <c r="D269" s="3"/>
      <c r="E269" s="3"/>
      <c r="F269" s="3"/>
      <c r="G269" s="3"/>
      <c r="H269" s="3"/>
      <c r="I269" s="3"/>
      <c r="J269" s="2">
        <f t="shared" si="25"/>
        <v>0</v>
      </c>
      <c r="K269" s="2">
        <f t="shared" si="26"/>
        <v>0</v>
      </c>
      <c r="L269" s="3"/>
      <c r="M269" s="27"/>
      <c r="N269" s="27"/>
      <c r="O269" s="2" t="str">
        <f t="shared" si="27"/>
        <v>MARMC</v>
      </c>
      <c r="P269" s="2">
        <f t="shared" si="29"/>
        <v>0</v>
      </c>
      <c r="Q269" s="2">
        <f t="shared" si="28"/>
        <v>0</v>
      </c>
      <c r="R269" s="9">
        <f>IF(F269="",0,(IF((COUNTIF(Companies!A:A,F269))=0,1,2)))</f>
        <v>0</v>
      </c>
    </row>
    <row r="270" spans="1:18" x14ac:dyDescent="0.25">
      <c r="A270" s="2" t="str">
        <f t="shared" si="24"/>
        <v>Select Ship:</v>
      </c>
      <c r="B270" s="3"/>
      <c r="C270" s="3"/>
      <c r="D270" s="3"/>
      <c r="E270" s="3"/>
      <c r="F270" s="3"/>
      <c r="G270" s="3"/>
      <c r="H270" s="3"/>
      <c r="I270" s="3"/>
      <c r="J270" s="2">
        <f t="shared" si="25"/>
        <v>0</v>
      </c>
      <c r="K270" s="2">
        <f t="shared" si="26"/>
        <v>0</v>
      </c>
      <c r="L270" s="3"/>
      <c r="M270" s="27"/>
      <c r="N270" s="27"/>
      <c r="O270" s="2" t="str">
        <f t="shared" si="27"/>
        <v>MARMC</v>
      </c>
      <c r="P270" s="2">
        <f t="shared" si="29"/>
        <v>0</v>
      </c>
      <c r="Q270" s="2">
        <f t="shared" si="28"/>
        <v>0</v>
      </c>
      <c r="R270" s="9">
        <f>IF(F270="",0,(IF((COUNTIF(Companies!A:A,F270))=0,1,2)))</f>
        <v>0</v>
      </c>
    </row>
    <row r="271" spans="1:18" x14ac:dyDescent="0.25">
      <c r="A271" s="2" t="str">
        <f t="shared" si="24"/>
        <v>Select Ship:</v>
      </c>
      <c r="B271" s="3"/>
      <c r="C271" s="3"/>
      <c r="D271" s="3"/>
      <c r="E271" s="3"/>
      <c r="F271" s="3"/>
      <c r="G271" s="3"/>
      <c r="H271" s="3"/>
      <c r="I271" s="3"/>
      <c r="J271" s="2">
        <f t="shared" si="25"/>
        <v>0</v>
      </c>
      <c r="K271" s="2">
        <f t="shared" si="26"/>
        <v>0</v>
      </c>
      <c r="L271" s="3"/>
      <c r="M271" s="27"/>
      <c r="N271" s="27"/>
      <c r="O271" s="2" t="str">
        <f t="shared" si="27"/>
        <v>MARMC</v>
      </c>
      <c r="P271" s="2">
        <f t="shared" si="29"/>
        <v>0</v>
      </c>
      <c r="Q271" s="2">
        <f t="shared" si="28"/>
        <v>0</v>
      </c>
      <c r="R271" s="9">
        <f>IF(F271="",0,(IF((COUNTIF(Companies!A:A,F271))=0,1,2)))</f>
        <v>0</v>
      </c>
    </row>
    <row r="272" spans="1:18" x14ac:dyDescent="0.25">
      <c r="A272" s="2" t="str">
        <f t="shared" si="24"/>
        <v>Select Ship:</v>
      </c>
      <c r="B272" s="3"/>
      <c r="C272" s="3"/>
      <c r="D272" s="3"/>
      <c r="E272" s="3"/>
      <c r="F272" s="3"/>
      <c r="G272" s="3"/>
      <c r="H272" s="3"/>
      <c r="I272" s="3"/>
      <c r="J272" s="2">
        <f t="shared" si="25"/>
        <v>0</v>
      </c>
      <c r="K272" s="2">
        <f t="shared" si="26"/>
        <v>0</v>
      </c>
      <c r="L272" s="3"/>
      <c r="M272" s="27"/>
      <c r="N272" s="27"/>
      <c r="O272" s="2" t="str">
        <f t="shared" si="27"/>
        <v>MARMC</v>
      </c>
      <c r="P272" s="2">
        <f t="shared" si="29"/>
        <v>0</v>
      </c>
      <c r="Q272" s="2">
        <f t="shared" si="28"/>
        <v>0</v>
      </c>
      <c r="R272" s="9">
        <f>IF(F272="",0,(IF((COUNTIF(Companies!A:A,F272))=0,1,2)))</f>
        <v>0</v>
      </c>
    </row>
    <row r="273" spans="1:18" x14ac:dyDescent="0.25">
      <c r="A273" s="2" t="str">
        <f t="shared" si="24"/>
        <v>Select Ship:</v>
      </c>
      <c r="B273" s="3"/>
      <c r="C273" s="3"/>
      <c r="D273" s="3"/>
      <c r="E273" s="3"/>
      <c r="F273" s="3"/>
      <c r="G273" s="3"/>
      <c r="H273" s="3"/>
      <c r="I273" s="3"/>
      <c r="J273" s="2">
        <f t="shared" si="25"/>
        <v>0</v>
      </c>
      <c r="K273" s="2">
        <f t="shared" si="26"/>
        <v>0</v>
      </c>
      <c r="L273" s="3"/>
      <c r="M273" s="27"/>
      <c r="N273" s="27"/>
      <c r="O273" s="2" t="str">
        <f t="shared" si="27"/>
        <v>MARMC</v>
      </c>
      <c r="P273" s="2">
        <f t="shared" si="29"/>
        <v>0</v>
      </c>
      <c r="Q273" s="2">
        <f t="shared" si="28"/>
        <v>0</v>
      </c>
      <c r="R273" s="9">
        <f>IF(F273="",0,(IF((COUNTIF(Companies!A:A,F273))=0,1,2)))</f>
        <v>0</v>
      </c>
    </row>
    <row r="274" spans="1:18" x14ac:dyDescent="0.25">
      <c r="A274" s="2" t="str">
        <f t="shared" si="24"/>
        <v>Select Ship:</v>
      </c>
      <c r="B274" s="3"/>
      <c r="C274" s="3"/>
      <c r="D274" s="3"/>
      <c r="E274" s="3"/>
      <c r="F274" s="3"/>
      <c r="G274" s="3"/>
      <c r="H274" s="3"/>
      <c r="I274" s="3"/>
      <c r="J274" s="2">
        <f t="shared" si="25"/>
        <v>0</v>
      </c>
      <c r="K274" s="2">
        <f t="shared" si="26"/>
        <v>0</v>
      </c>
      <c r="L274" s="3"/>
      <c r="M274" s="27"/>
      <c r="N274" s="27"/>
      <c r="O274" s="2" t="str">
        <f t="shared" si="27"/>
        <v>MARMC</v>
      </c>
      <c r="P274" s="2">
        <f t="shared" si="29"/>
        <v>0</v>
      </c>
      <c r="Q274" s="2">
        <f t="shared" si="28"/>
        <v>0</v>
      </c>
      <c r="R274" s="9">
        <f>IF(F274="",0,(IF((COUNTIF(Companies!A:A,F274))=0,1,2)))</f>
        <v>0</v>
      </c>
    </row>
    <row r="275" spans="1:18" x14ac:dyDescent="0.25">
      <c r="A275" s="2" t="str">
        <f t="shared" si="24"/>
        <v>Select Ship:</v>
      </c>
      <c r="B275" s="3"/>
      <c r="C275" s="3"/>
      <c r="D275" s="3"/>
      <c r="E275" s="3"/>
      <c r="F275" s="3"/>
      <c r="G275" s="3"/>
      <c r="H275" s="3"/>
      <c r="I275" s="3"/>
      <c r="J275" s="2">
        <f t="shared" si="25"/>
        <v>0</v>
      </c>
      <c r="K275" s="2">
        <f t="shared" si="26"/>
        <v>0</v>
      </c>
      <c r="L275" s="3"/>
      <c r="M275" s="27"/>
      <c r="N275" s="27"/>
      <c r="O275" s="2" t="str">
        <f t="shared" si="27"/>
        <v>MARMC</v>
      </c>
      <c r="P275" s="2">
        <f t="shared" si="29"/>
        <v>0</v>
      </c>
      <c r="Q275" s="2">
        <f t="shared" si="28"/>
        <v>0</v>
      </c>
      <c r="R275" s="9">
        <f>IF(F275="",0,(IF((COUNTIF(Companies!A:A,F275))=0,1,2)))</f>
        <v>0</v>
      </c>
    </row>
    <row r="276" spans="1:18" x14ac:dyDescent="0.25">
      <c r="A276" s="2" t="str">
        <f t="shared" si="24"/>
        <v>Select Ship:</v>
      </c>
      <c r="B276" s="3"/>
      <c r="C276" s="3"/>
      <c r="D276" s="3"/>
      <c r="E276" s="3"/>
      <c r="F276" s="3"/>
      <c r="G276" s="3"/>
      <c r="H276" s="3"/>
      <c r="I276" s="3"/>
      <c r="J276" s="2">
        <f t="shared" si="25"/>
        <v>0</v>
      </c>
      <c r="K276" s="2">
        <f t="shared" si="26"/>
        <v>0</v>
      </c>
      <c r="L276" s="3"/>
      <c r="M276" s="27"/>
      <c r="N276" s="27"/>
      <c r="O276" s="2" t="str">
        <f t="shared" si="27"/>
        <v>MARMC</v>
      </c>
      <c r="P276" s="2">
        <f t="shared" si="29"/>
        <v>0</v>
      </c>
      <c r="Q276" s="2">
        <f t="shared" si="28"/>
        <v>0</v>
      </c>
      <c r="R276" s="9">
        <f>IF(F276="",0,(IF((COUNTIF(Companies!A:A,F276))=0,1,2)))</f>
        <v>0</v>
      </c>
    </row>
    <row r="277" spans="1:18" x14ac:dyDescent="0.25">
      <c r="A277" s="2" t="str">
        <f t="shared" si="24"/>
        <v>Select Ship:</v>
      </c>
      <c r="B277" s="3"/>
      <c r="C277" s="3"/>
      <c r="D277" s="3"/>
      <c r="E277" s="3"/>
      <c r="F277" s="3"/>
      <c r="G277" s="3"/>
      <c r="H277" s="3"/>
      <c r="I277" s="3"/>
      <c r="J277" s="2">
        <f t="shared" si="25"/>
        <v>0</v>
      </c>
      <c r="K277" s="2">
        <f t="shared" si="26"/>
        <v>0</v>
      </c>
      <c r="L277" s="3"/>
      <c r="M277" s="27"/>
      <c r="N277" s="27"/>
      <c r="O277" s="2" t="str">
        <f t="shared" si="27"/>
        <v>MARMC</v>
      </c>
      <c r="P277" s="2">
        <f t="shared" si="29"/>
        <v>0</v>
      </c>
      <c r="Q277" s="2">
        <f t="shared" si="28"/>
        <v>0</v>
      </c>
      <c r="R277" s="9">
        <f>IF(F277="",0,(IF((COUNTIF(Companies!A:A,F277))=0,1,2)))</f>
        <v>0</v>
      </c>
    </row>
    <row r="278" spans="1:18" x14ac:dyDescent="0.25">
      <c r="A278" s="2" t="str">
        <f t="shared" si="24"/>
        <v>Select Ship:</v>
      </c>
      <c r="B278" s="3"/>
      <c r="C278" s="3"/>
      <c r="D278" s="3"/>
      <c r="E278" s="3"/>
      <c r="F278" s="3"/>
      <c r="G278" s="3"/>
      <c r="H278" s="3"/>
      <c r="I278" s="3"/>
      <c r="J278" s="2">
        <f t="shared" si="25"/>
        <v>0</v>
      </c>
      <c r="K278" s="2">
        <f t="shared" si="26"/>
        <v>0</v>
      </c>
      <c r="L278" s="3"/>
      <c r="M278" s="27"/>
      <c r="N278" s="27"/>
      <c r="O278" s="2" t="str">
        <f t="shared" si="27"/>
        <v>MARMC</v>
      </c>
      <c r="P278" s="2">
        <f t="shared" si="29"/>
        <v>0</v>
      </c>
      <c r="Q278" s="2">
        <f t="shared" si="28"/>
        <v>0</v>
      </c>
      <c r="R278" s="9">
        <f>IF(F278="",0,(IF((COUNTIF(Companies!A:A,F278))=0,1,2)))</f>
        <v>0</v>
      </c>
    </row>
    <row r="279" spans="1:18" x14ac:dyDescent="0.25">
      <c r="A279" s="2" t="str">
        <f t="shared" si="24"/>
        <v>Select Ship:</v>
      </c>
      <c r="B279" s="3"/>
      <c r="C279" s="3"/>
      <c r="D279" s="3"/>
      <c r="E279" s="3"/>
      <c r="F279" s="3"/>
      <c r="G279" s="3"/>
      <c r="H279" s="3"/>
      <c r="I279" s="3"/>
      <c r="J279" s="2">
        <f t="shared" si="25"/>
        <v>0</v>
      </c>
      <c r="K279" s="2">
        <f t="shared" si="26"/>
        <v>0</v>
      </c>
      <c r="L279" s="3"/>
      <c r="M279" s="27"/>
      <c r="N279" s="27"/>
      <c r="O279" s="2" t="str">
        <f t="shared" si="27"/>
        <v>MARMC</v>
      </c>
      <c r="P279" s="2">
        <f t="shared" si="29"/>
        <v>0</v>
      </c>
      <c r="Q279" s="2">
        <f t="shared" si="28"/>
        <v>0</v>
      </c>
      <c r="R279" s="9">
        <f>IF(F279="",0,(IF((COUNTIF(Companies!A:A,F279))=0,1,2)))</f>
        <v>0</v>
      </c>
    </row>
    <row r="280" spans="1:18" x14ac:dyDescent="0.25">
      <c r="A280" s="2" t="str">
        <f t="shared" si="24"/>
        <v>Select Ship:</v>
      </c>
      <c r="B280" s="3"/>
      <c r="C280" s="3"/>
      <c r="D280" s="3"/>
      <c r="E280" s="3"/>
      <c r="F280" s="3"/>
      <c r="G280" s="3"/>
      <c r="H280" s="3"/>
      <c r="I280" s="3"/>
      <c r="J280" s="2">
        <f t="shared" si="25"/>
        <v>0</v>
      </c>
      <c r="K280" s="2">
        <f t="shared" si="26"/>
        <v>0</v>
      </c>
      <c r="L280" s="3"/>
      <c r="M280" s="27"/>
      <c r="N280" s="27"/>
      <c r="O280" s="2" t="str">
        <f t="shared" si="27"/>
        <v>MARMC</v>
      </c>
      <c r="P280" s="2">
        <f t="shared" si="29"/>
        <v>0</v>
      </c>
      <c r="Q280" s="2">
        <f t="shared" si="28"/>
        <v>0</v>
      </c>
      <c r="R280" s="9">
        <f>IF(F280="",0,(IF((COUNTIF(Companies!A:A,F280))=0,1,2)))</f>
        <v>0</v>
      </c>
    </row>
    <row r="281" spans="1:18" x14ac:dyDescent="0.25">
      <c r="A281" s="2" t="str">
        <f t="shared" si="24"/>
        <v>Select Ship:</v>
      </c>
      <c r="B281" s="3"/>
      <c r="C281" s="3"/>
      <c r="D281" s="3"/>
      <c r="E281" s="3"/>
      <c r="F281" s="3"/>
      <c r="G281" s="3"/>
      <c r="H281" s="3"/>
      <c r="I281" s="3"/>
      <c r="J281" s="2">
        <f t="shared" si="25"/>
        <v>0</v>
      </c>
      <c r="K281" s="2">
        <f t="shared" si="26"/>
        <v>0</v>
      </c>
      <c r="L281" s="3"/>
      <c r="M281" s="27"/>
      <c r="N281" s="27"/>
      <c r="O281" s="2" t="str">
        <f t="shared" si="27"/>
        <v>MARMC</v>
      </c>
      <c r="P281" s="2">
        <f t="shared" si="29"/>
        <v>0</v>
      </c>
      <c r="Q281" s="2">
        <f t="shared" si="28"/>
        <v>0</v>
      </c>
      <c r="R281" s="9">
        <f>IF(F281="",0,(IF((COUNTIF(Companies!A:A,F281))=0,1,2)))</f>
        <v>0</v>
      </c>
    </row>
    <row r="282" spans="1:18" x14ac:dyDescent="0.25">
      <c r="A282" s="2" t="str">
        <f t="shared" si="24"/>
        <v>Select Ship:</v>
      </c>
      <c r="B282" s="3"/>
      <c r="C282" s="3"/>
      <c r="D282" s="3"/>
      <c r="E282" s="3"/>
      <c r="F282" s="3"/>
      <c r="G282" s="3"/>
      <c r="H282" s="3"/>
      <c r="I282" s="3"/>
      <c r="J282" s="2">
        <f t="shared" si="25"/>
        <v>0</v>
      </c>
      <c r="K282" s="2">
        <f t="shared" si="26"/>
        <v>0</v>
      </c>
      <c r="L282" s="3"/>
      <c r="M282" s="27"/>
      <c r="N282" s="27"/>
      <c r="O282" s="2" t="str">
        <f t="shared" si="27"/>
        <v>MARMC</v>
      </c>
      <c r="P282" s="2">
        <f t="shared" si="29"/>
        <v>0</v>
      </c>
      <c r="Q282" s="2">
        <f t="shared" si="28"/>
        <v>0</v>
      </c>
      <c r="R282" s="9">
        <f>IF(F282="",0,(IF((COUNTIF(Companies!A:A,F282))=0,1,2)))</f>
        <v>0</v>
      </c>
    </row>
    <row r="283" spans="1:18" x14ac:dyDescent="0.25">
      <c r="A283" s="2" t="str">
        <f t="shared" si="24"/>
        <v>Select Ship:</v>
      </c>
      <c r="B283" s="3"/>
      <c r="C283" s="3"/>
      <c r="D283" s="3"/>
      <c r="E283" s="3"/>
      <c r="F283" s="3"/>
      <c r="G283" s="3"/>
      <c r="H283" s="3"/>
      <c r="I283" s="3"/>
      <c r="J283" s="2">
        <f t="shared" si="25"/>
        <v>0</v>
      </c>
      <c r="K283" s="2">
        <f t="shared" si="26"/>
        <v>0</v>
      </c>
      <c r="L283" s="3"/>
      <c r="M283" s="27"/>
      <c r="N283" s="27"/>
      <c r="O283" s="2" t="str">
        <f t="shared" si="27"/>
        <v>MARMC</v>
      </c>
      <c r="P283" s="2">
        <f t="shared" si="29"/>
        <v>0</v>
      </c>
      <c r="Q283" s="2">
        <f t="shared" si="28"/>
        <v>0</v>
      </c>
      <c r="R283" s="9">
        <f>IF(F283="",0,(IF((COUNTIF(Companies!A:A,F283))=0,1,2)))</f>
        <v>0</v>
      </c>
    </row>
    <row r="284" spans="1:18" x14ac:dyDescent="0.25">
      <c r="A284" s="2" t="str">
        <f t="shared" si="24"/>
        <v>Select Ship:</v>
      </c>
      <c r="B284" s="3"/>
      <c r="C284" s="3"/>
      <c r="D284" s="3"/>
      <c r="E284" s="3"/>
      <c r="F284" s="3"/>
      <c r="G284" s="3"/>
      <c r="H284" s="3"/>
      <c r="I284" s="3"/>
      <c r="J284" s="2">
        <f t="shared" si="25"/>
        <v>0</v>
      </c>
      <c r="K284" s="2">
        <f t="shared" si="26"/>
        <v>0</v>
      </c>
      <c r="L284" s="3"/>
      <c r="M284" s="27"/>
      <c r="N284" s="27"/>
      <c r="O284" s="2" t="str">
        <f t="shared" si="27"/>
        <v>MARMC</v>
      </c>
      <c r="P284" s="2">
        <f t="shared" si="29"/>
        <v>0</v>
      </c>
      <c r="Q284" s="2">
        <f t="shared" si="28"/>
        <v>0</v>
      </c>
      <c r="R284" s="9">
        <f>IF(F284="",0,(IF((COUNTIF(Companies!A:A,F284))=0,1,2)))</f>
        <v>0</v>
      </c>
    </row>
    <row r="285" spans="1:18" x14ac:dyDescent="0.25">
      <c r="A285" s="2" t="str">
        <f t="shared" si="24"/>
        <v>Select Ship:</v>
      </c>
      <c r="B285" s="3"/>
      <c r="C285" s="3"/>
      <c r="D285" s="3"/>
      <c r="E285" s="3"/>
      <c r="F285" s="3"/>
      <c r="G285" s="3"/>
      <c r="H285" s="3"/>
      <c r="I285" s="3"/>
      <c r="J285" s="2">
        <f t="shared" si="25"/>
        <v>0</v>
      </c>
      <c r="K285" s="2">
        <f t="shared" si="26"/>
        <v>0</v>
      </c>
      <c r="L285" s="3"/>
      <c r="M285" s="27"/>
      <c r="N285" s="27"/>
      <c r="O285" s="2" t="str">
        <f t="shared" si="27"/>
        <v>MARMC</v>
      </c>
      <c r="P285" s="2">
        <f t="shared" si="29"/>
        <v>0</v>
      </c>
      <c r="Q285" s="2">
        <f t="shared" si="28"/>
        <v>0</v>
      </c>
      <c r="R285" s="9">
        <f>IF(F285="",0,(IF((COUNTIF(Companies!A:A,F285))=0,1,2)))</f>
        <v>0</v>
      </c>
    </row>
    <row r="286" spans="1:18" x14ac:dyDescent="0.25">
      <c r="A286" s="2" t="str">
        <f t="shared" si="24"/>
        <v>Select Ship:</v>
      </c>
      <c r="B286" s="3"/>
      <c r="C286" s="3"/>
      <c r="D286" s="3"/>
      <c r="E286" s="3"/>
      <c r="F286" s="3"/>
      <c r="G286" s="3"/>
      <c r="H286" s="3"/>
      <c r="I286" s="3"/>
      <c r="J286" s="2">
        <f t="shared" si="25"/>
        <v>0</v>
      </c>
      <c r="K286" s="2">
        <f t="shared" si="26"/>
        <v>0</v>
      </c>
      <c r="L286" s="3"/>
      <c r="M286" s="27"/>
      <c r="N286" s="27"/>
      <c r="O286" s="2" t="str">
        <f t="shared" si="27"/>
        <v>MARMC</v>
      </c>
      <c r="P286" s="2">
        <f t="shared" si="29"/>
        <v>0</v>
      </c>
      <c r="Q286" s="2">
        <f t="shared" si="28"/>
        <v>0</v>
      </c>
      <c r="R286" s="9">
        <f>IF(F286="",0,(IF((COUNTIF(Companies!A:A,F286))=0,1,2)))</f>
        <v>0</v>
      </c>
    </row>
    <row r="287" spans="1:18" x14ac:dyDescent="0.25">
      <c r="A287" s="2" t="str">
        <f t="shared" si="24"/>
        <v>Select Ship:</v>
      </c>
      <c r="B287" s="3"/>
      <c r="C287" s="3"/>
      <c r="D287" s="3"/>
      <c r="E287" s="3"/>
      <c r="F287" s="3"/>
      <c r="G287" s="3"/>
      <c r="H287" s="3"/>
      <c r="I287" s="3"/>
      <c r="J287" s="2">
        <f t="shared" si="25"/>
        <v>0</v>
      </c>
      <c r="K287" s="2">
        <f t="shared" si="26"/>
        <v>0</v>
      </c>
      <c r="L287" s="3"/>
      <c r="M287" s="27"/>
      <c r="N287" s="27"/>
      <c r="O287" s="2" t="str">
        <f t="shared" si="27"/>
        <v>MARMC</v>
      </c>
      <c r="P287" s="2">
        <f t="shared" si="29"/>
        <v>0</v>
      </c>
      <c r="Q287" s="2">
        <f t="shared" si="28"/>
        <v>0</v>
      </c>
      <c r="R287" s="9">
        <f>IF(F287="",0,(IF((COUNTIF(Companies!A:A,F287))=0,1,2)))</f>
        <v>0</v>
      </c>
    </row>
    <row r="288" spans="1:18" x14ac:dyDescent="0.25">
      <c r="A288" s="2" t="str">
        <f t="shared" si="24"/>
        <v>Select Ship:</v>
      </c>
      <c r="B288" s="3"/>
      <c r="C288" s="3"/>
      <c r="D288" s="3"/>
      <c r="E288" s="3"/>
      <c r="F288" s="3"/>
      <c r="G288" s="3"/>
      <c r="H288" s="3"/>
      <c r="I288" s="3"/>
      <c r="J288" s="2">
        <f t="shared" si="25"/>
        <v>0</v>
      </c>
      <c r="K288" s="2">
        <f t="shared" si="26"/>
        <v>0</v>
      </c>
      <c r="L288" s="3"/>
      <c r="M288" s="27"/>
      <c r="N288" s="27"/>
      <c r="O288" s="2" t="str">
        <f t="shared" si="27"/>
        <v>MARMC</v>
      </c>
      <c r="P288" s="2">
        <f t="shared" si="29"/>
        <v>0</v>
      </c>
      <c r="Q288" s="2">
        <f t="shared" si="28"/>
        <v>0</v>
      </c>
      <c r="R288" s="9">
        <f>IF(F288="",0,(IF((COUNTIF(Companies!A:A,F288))=0,1,2)))</f>
        <v>0</v>
      </c>
    </row>
    <row r="289" spans="1:18" x14ac:dyDescent="0.25">
      <c r="A289" s="2" t="str">
        <f t="shared" si="24"/>
        <v>Select Ship:</v>
      </c>
      <c r="B289" s="3"/>
      <c r="C289" s="3"/>
      <c r="D289" s="3"/>
      <c r="E289" s="3"/>
      <c r="F289" s="3"/>
      <c r="G289" s="3"/>
      <c r="H289" s="3"/>
      <c r="I289" s="3"/>
      <c r="J289" s="2">
        <f t="shared" si="25"/>
        <v>0</v>
      </c>
      <c r="K289" s="2">
        <f t="shared" si="26"/>
        <v>0</v>
      </c>
      <c r="L289" s="3"/>
      <c r="M289" s="27"/>
      <c r="N289" s="27"/>
      <c r="O289" s="2" t="str">
        <f t="shared" si="27"/>
        <v>MARMC</v>
      </c>
      <c r="P289" s="2">
        <f t="shared" si="29"/>
        <v>0</v>
      </c>
      <c r="Q289" s="2">
        <f t="shared" si="28"/>
        <v>0</v>
      </c>
      <c r="R289" s="9">
        <f>IF(F289="",0,(IF((COUNTIF(Companies!A:A,F289))=0,1,2)))</f>
        <v>0</v>
      </c>
    </row>
    <row r="290" spans="1:18" x14ac:dyDescent="0.25">
      <c r="A290" s="2" t="str">
        <f t="shared" si="24"/>
        <v>Select Ship:</v>
      </c>
      <c r="B290" s="3"/>
      <c r="C290" s="3"/>
      <c r="D290" s="3"/>
      <c r="E290" s="3"/>
      <c r="F290" s="3"/>
      <c r="G290" s="3"/>
      <c r="H290" s="3"/>
      <c r="I290" s="3"/>
      <c r="J290" s="2">
        <f t="shared" si="25"/>
        <v>0</v>
      </c>
      <c r="K290" s="2">
        <f t="shared" si="26"/>
        <v>0</v>
      </c>
      <c r="L290" s="3"/>
      <c r="M290" s="27"/>
      <c r="N290" s="27"/>
      <c r="O290" s="2" t="str">
        <f t="shared" si="27"/>
        <v>MARMC</v>
      </c>
      <c r="P290" s="2">
        <f t="shared" si="29"/>
        <v>0</v>
      </c>
      <c r="Q290" s="2">
        <f t="shared" si="28"/>
        <v>0</v>
      </c>
      <c r="R290" s="9">
        <f>IF(F290="",0,(IF((COUNTIF(Companies!A:A,F290))=0,1,2)))</f>
        <v>0</v>
      </c>
    </row>
    <row r="291" spans="1:18" x14ac:dyDescent="0.25">
      <c r="A291" s="2" t="str">
        <f t="shared" si="24"/>
        <v>Select Ship:</v>
      </c>
      <c r="B291" s="3"/>
      <c r="C291" s="3"/>
      <c r="D291" s="3"/>
      <c r="E291" s="3"/>
      <c r="F291" s="3"/>
      <c r="G291" s="3"/>
      <c r="H291" s="3"/>
      <c r="I291" s="3"/>
      <c r="J291" s="2">
        <f t="shared" si="25"/>
        <v>0</v>
      </c>
      <c r="K291" s="2">
        <f t="shared" si="26"/>
        <v>0</v>
      </c>
      <c r="L291" s="3"/>
      <c r="M291" s="27"/>
      <c r="N291" s="27"/>
      <c r="O291" s="2" t="str">
        <f t="shared" si="27"/>
        <v>MARMC</v>
      </c>
      <c r="P291" s="2">
        <f t="shared" si="29"/>
        <v>0</v>
      </c>
      <c r="Q291" s="2">
        <f t="shared" si="28"/>
        <v>0</v>
      </c>
      <c r="R291" s="9">
        <f>IF(F291="",0,(IF((COUNTIF(Companies!A:A,F291))=0,1,2)))</f>
        <v>0</v>
      </c>
    </row>
    <row r="292" spans="1:18" x14ac:dyDescent="0.25">
      <c r="A292" s="2" t="str">
        <f t="shared" si="24"/>
        <v>Select Ship:</v>
      </c>
      <c r="B292" s="3"/>
      <c r="C292" s="3"/>
      <c r="D292" s="3"/>
      <c r="E292" s="3"/>
      <c r="F292" s="3"/>
      <c r="G292" s="3"/>
      <c r="H292" s="3"/>
      <c r="I292" s="3"/>
      <c r="J292" s="2">
        <f t="shared" si="25"/>
        <v>0</v>
      </c>
      <c r="K292" s="2">
        <f t="shared" si="26"/>
        <v>0</v>
      </c>
      <c r="L292" s="3"/>
      <c r="M292" s="27"/>
      <c r="N292" s="27"/>
      <c r="O292" s="2" t="str">
        <f t="shared" si="27"/>
        <v>MARMC</v>
      </c>
      <c r="P292" s="2">
        <f t="shared" si="29"/>
        <v>0</v>
      </c>
      <c r="Q292" s="2">
        <f t="shared" si="28"/>
        <v>0</v>
      </c>
      <c r="R292" s="9">
        <f>IF(F292="",0,(IF((COUNTIF(Companies!A:A,F292))=0,1,2)))</f>
        <v>0</v>
      </c>
    </row>
    <row r="293" spans="1:18" x14ac:dyDescent="0.25">
      <c r="A293" s="2" t="str">
        <f t="shared" si="24"/>
        <v>Select Ship:</v>
      </c>
      <c r="B293" s="3"/>
      <c r="C293" s="3"/>
      <c r="D293" s="3"/>
      <c r="E293" s="3"/>
      <c r="F293" s="3"/>
      <c r="G293" s="3"/>
      <c r="H293" s="3"/>
      <c r="I293" s="3"/>
      <c r="J293" s="2">
        <f t="shared" si="25"/>
        <v>0</v>
      </c>
      <c r="K293" s="2">
        <f t="shared" si="26"/>
        <v>0</v>
      </c>
      <c r="L293" s="3"/>
      <c r="M293" s="27"/>
      <c r="N293" s="27"/>
      <c r="O293" s="2" t="str">
        <f t="shared" si="27"/>
        <v>MARMC</v>
      </c>
      <c r="P293" s="2">
        <f t="shared" si="29"/>
        <v>0</v>
      </c>
      <c r="Q293" s="2">
        <f t="shared" si="28"/>
        <v>0</v>
      </c>
      <c r="R293" s="9">
        <f>IF(F293="",0,(IF((COUNTIF(Companies!A:A,F293))=0,1,2)))</f>
        <v>0</v>
      </c>
    </row>
    <row r="294" spans="1:18" x14ac:dyDescent="0.25">
      <c r="A294" s="2" t="str">
        <f t="shared" si="24"/>
        <v>Select Ship:</v>
      </c>
      <c r="B294" s="3"/>
      <c r="C294" s="3"/>
      <c r="D294" s="3"/>
      <c r="E294" s="3"/>
      <c r="F294" s="3"/>
      <c r="G294" s="3"/>
      <c r="H294" s="3"/>
      <c r="I294" s="3"/>
      <c r="J294" s="2">
        <f t="shared" si="25"/>
        <v>0</v>
      </c>
      <c r="K294" s="2">
        <f t="shared" si="26"/>
        <v>0</v>
      </c>
      <c r="L294" s="3"/>
      <c r="M294" s="27"/>
      <c r="N294" s="27"/>
      <c r="O294" s="2" t="str">
        <f t="shared" si="27"/>
        <v>MARMC</v>
      </c>
      <c r="P294" s="2">
        <f t="shared" si="29"/>
        <v>0</v>
      </c>
      <c r="Q294" s="2">
        <f t="shared" si="28"/>
        <v>0</v>
      </c>
      <c r="R294" s="9">
        <f>IF(F294="",0,(IF((COUNTIF(Companies!A:A,F294))=0,1,2)))</f>
        <v>0</v>
      </c>
    </row>
    <row r="295" spans="1:18" x14ac:dyDescent="0.25">
      <c r="A295" s="2" t="str">
        <f t="shared" si="24"/>
        <v>Select Ship:</v>
      </c>
      <c r="B295" s="3"/>
      <c r="C295" s="3"/>
      <c r="D295" s="3"/>
      <c r="E295" s="3"/>
      <c r="F295" s="3"/>
      <c r="G295" s="3"/>
      <c r="H295" s="3"/>
      <c r="I295" s="3"/>
      <c r="J295" s="2">
        <f t="shared" si="25"/>
        <v>0</v>
      </c>
      <c r="K295" s="2">
        <f t="shared" si="26"/>
        <v>0</v>
      </c>
      <c r="L295" s="3"/>
      <c r="M295" s="27"/>
      <c r="N295" s="27"/>
      <c r="O295" s="2" t="str">
        <f t="shared" si="27"/>
        <v>MARMC</v>
      </c>
      <c r="P295" s="2">
        <f t="shared" si="29"/>
        <v>0</v>
      </c>
      <c r="Q295" s="2">
        <f t="shared" si="28"/>
        <v>0</v>
      </c>
      <c r="R295" s="9">
        <f>IF(F295="",0,(IF((COUNTIF(Companies!A:A,F295))=0,1,2)))</f>
        <v>0</v>
      </c>
    </row>
    <row r="296" spans="1:18" x14ac:dyDescent="0.25">
      <c r="A296" s="2" t="str">
        <f t="shared" si="24"/>
        <v>Select Ship:</v>
      </c>
      <c r="B296" s="3"/>
      <c r="C296" s="3"/>
      <c r="D296" s="3"/>
      <c r="E296" s="3"/>
      <c r="F296" s="3"/>
      <c r="G296" s="3"/>
      <c r="H296" s="3"/>
      <c r="I296" s="3"/>
      <c r="J296" s="2">
        <f t="shared" si="25"/>
        <v>0</v>
      </c>
      <c r="K296" s="2">
        <f t="shared" si="26"/>
        <v>0</v>
      </c>
      <c r="L296" s="3"/>
      <c r="M296" s="27"/>
      <c r="N296" s="27"/>
      <c r="O296" s="2" t="str">
        <f t="shared" si="27"/>
        <v>MARMC</v>
      </c>
      <c r="P296" s="2">
        <f t="shared" si="29"/>
        <v>0</v>
      </c>
      <c r="Q296" s="2">
        <f t="shared" si="28"/>
        <v>0</v>
      </c>
      <c r="R296" s="9">
        <f>IF(F296="",0,(IF((COUNTIF(Companies!A:A,F296))=0,1,2)))</f>
        <v>0</v>
      </c>
    </row>
    <row r="297" spans="1:18" x14ac:dyDescent="0.25">
      <c r="A297" s="2" t="str">
        <f t="shared" si="24"/>
        <v>Select Ship:</v>
      </c>
      <c r="B297" s="3"/>
      <c r="C297" s="3"/>
      <c r="D297" s="3"/>
      <c r="E297" s="3"/>
      <c r="F297" s="3"/>
      <c r="G297" s="3"/>
      <c r="H297" s="3"/>
      <c r="I297" s="3"/>
      <c r="J297" s="2">
        <f t="shared" si="25"/>
        <v>0</v>
      </c>
      <c r="K297" s="2">
        <f t="shared" si="26"/>
        <v>0</v>
      </c>
      <c r="L297" s="3"/>
      <c r="M297" s="27"/>
      <c r="N297" s="27"/>
      <c r="O297" s="2" t="str">
        <f t="shared" si="27"/>
        <v>MARMC</v>
      </c>
      <c r="P297" s="2">
        <f t="shared" si="29"/>
        <v>0</v>
      </c>
      <c r="Q297" s="2">
        <f t="shared" si="28"/>
        <v>0</v>
      </c>
      <c r="R297" s="9">
        <f>IF(F297="",0,(IF((COUNTIF(Companies!A:A,F297))=0,1,2)))</f>
        <v>0</v>
      </c>
    </row>
    <row r="298" spans="1:18" x14ac:dyDescent="0.25">
      <c r="A298" s="2" t="str">
        <f t="shared" si="24"/>
        <v>Select Ship:</v>
      </c>
      <c r="B298" s="3"/>
      <c r="C298" s="3"/>
      <c r="D298" s="3"/>
      <c r="E298" s="3"/>
      <c r="F298" s="3"/>
      <c r="G298" s="3"/>
      <c r="H298" s="3"/>
      <c r="I298" s="3"/>
      <c r="J298" s="2">
        <f t="shared" si="25"/>
        <v>0</v>
      </c>
      <c r="K298" s="2">
        <f t="shared" si="26"/>
        <v>0</v>
      </c>
      <c r="L298" s="3"/>
      <c r="M298" s="27"/>
      <c r="N298" s="27"/>
      <c r="O298" s="2" t="str">
        <f t="shared" si="27"/>
        <v>MARMC</v>
      </c>
      <c r="P298" s="2">
        <f t="shared" si="29"/>
        <v>0</v>
      </c>
      <c r="Q298" s="2">
        <f t="shared" si="28"/>
        <v>0</v>
      </c>
      <c r="R298" s="9">
        <f>IF(F298="",0,(IF((COUNTIF(Companies!A:A,F298))=0,1,2)))</f>
        <v>0</v>
      </c>
    </row>
    <row r="299" spans="1:18" x14ac:dyDescent="0.25">
      <c r="A299" s="2" t="str">
        <f t="shared" si="24"/>
        <v>Select Ship:</v>
      </c>
      <c r="B299" s="3"/>
      <c r="C299" s="3"/>
      <c r="D299" s="3"/>
      <c r="E299" s="3"/>
      <c r="F299" s="3"/>
      <c r="G299" s="3"/>
      <c r="H299" s="3"/>
      <c r="I299" s="3"/>
      <c r="J299" s="2">
        <f t="shared" si="25"/>
        <v>0</v>
      </c>
      <c r="K299" s="2">
        <f t="shared" si="26"/>
        <v>0</v>
      </c>
      <c r="L299" s="3"/>
      <c r="M299" s="27"/>
      <c r="N299" s="27"/>
      <c r="O299" s="2" t="str">
        <f t="shared" si="27"/>
        <v>MARMC</v>
      </c>
      <c r="P299" s="2">
        <f t="shared" si="29"/>
        <v>0</v>
      </c>
      <c r="Q299" s="2">
        <f t="shared" si="28"/>
        <v>0</v>
      </c>
      <c r="R299" s="9">
        <f>IF(F299="",0,(IF((COUNTIF(Companies!A:A,F299))=0,1,2)))</f>
        <v>0</v>
      </c>
    </row>
    <row r="300" spans="1:18" x14ac:dyDescent="0.25">
      <c r="A300" s="2" t="str">
        <f t="shared" si="24"/>
        <v>Select Ship:</v>
      </c>
      <c r="B300" s="3"/>
      <c r="C300" s="3"/>
      <c r="D300" s="3"/>
      <c r="E300" s="3"/>
      <c r="F300" s="3"/>
      <c r="G300" s="3"/>
      <c r="H300" s="3"/>
      <c r="I300" s="3"/>
      <c r="J300" s="2">
        <f t="shared" si="25"/>
        <v>0</v>
      </c>
      <c r="K300" s="2">
        <f t="shared" si="26"/>
        <v>0</v>
      </c>
      <c r="L300" s="3"/>
      <c r="M300" s="27"/>
      <c r="N300" s="27"/>
      <c r="O300" s="2" t="str">
        <f t="shared" si="27"/>
        <v>MARMC</v>
      </c>
      <c r="P300" s="2">
        <f t="shared" si="29"/>
        <v>0</v>
      </c>
      <c r="Q300" s="2">
        <f t="shared" si="28"/>
        <v>0</v>
      </c>
      <c r="R300" s="9">
        <f>IF(F300="",0,(IF((COUNTIF(Companies!A:A,F300))=0,1,2)))</f>
        <v>0</v>
      </c>
    </row>
    <row r="301" spans="1:18" x14ac:dyDescent="0.25">
      <c r="A301" s="2" t="str">
        <f t="shared" si="24"/>
        <v>Select Ship:</v>
      </c>
      <c r="B301" s="3"/>
      <c r="C301" s="3"/>
      <c r="D301" s="3"/>
      <c r="E301" s="3"/>
      <c r="F301" s="3"/>
      <c r="G301" s="3"/>
      <c r="H301" s="3"/>
      <c r="I301" s="3"/>
      <c r="J301" s="2">
        <f t="shared" si="25"/>
        <v>0</v>
      </c>
      <c r="K301" s="2">
        <f t="shared" si="26"/>
        <v>0</v>
      </c>
      <c r="L301" s="3"/>
      <c r="M301" s="27"/>
      <c r="N301" s="27"/>
      <c r="O301" s="2" t="str">
        <f t="shared" si="27"/>
        <v>MARMC</v>
      </c>
      <c r="P301" s="2">
        <f t="shared" si="29"/>
        <v>0</v>
      </c>
      <c r="Q301" s="2">
        <f t="shared" si="28"/>
        <v>0</v>
      </c>
      <c r="R301" s="9">
        <f>IF(F301="",0,(IF((COUNTIF(Companies!A:A,F301))=0,1,2)))</f>
        <v>0</v>
      </c>
    </row>
    <row r="302" spans="1:18" x14ac:dyDescent="0.25">
      <c r="A302" s="2" t="str">
        <f t="shared" si="24"/>
        <v>Select Ship:</v>
      </c>
      <c r="B302" s="3"/>
      <c r="C302" s="3"/>
      <c r="D302" s="3"/>
      <c r="E302" s="3"/>
      <c r="F302" s="3"/>
      <c r="G302" s="3"/>
      <c r="H302" s="3"/>
      <c r="I302" s="3"/>
      <c r="J302" s="2">
        <f t="shared" si="25"/>
        <v>0</v>
      </c>
      <c r="K302" s="2">
        <f t="shared" si="26"/>
        <v>0</v>
      </c>
      <c r="L302" s="3"/>
      <c r="M302" s="27"/>
      <c r="N302" s="27"/>
      <c r="O302" s="2" t="str">
        <f t="shared" si="27"/>
        <v>MARMC</v>
      </c>
      <c r="P302" s="2">
        <f t="shared" si="29"/>
        <v>0</v>
      </c>
      <c r="Q302" s="2">
        <f t="shared" si="28"/>
        <v>0</v>
      </c>
      <c r="R302" s="9">
        <f>IF(F302="",0,(IF((COUNTIF(Companies!A:A,F302))=0,1,2)))</f>
        <v>0</v>
      </c>
    </row>
    <row r="303" spans="1:18" x14ac:dyDescent="0.25">
      <c r="A303" s="2" t="str">
        <f t="shared" si="24"/>
        <v>Select Ship:</v>
      </c>
      <c r="B303" s="3"/>
      <c r="C303" s="3"/>
      <c r="D303" s="3"/>
      <c r="E303" s="3"/>
      <c r="F303" s="3"/>
      <c r="G303" s="3"/>
      <c r="H303" s="3"/>
      <c r="I303" s="3"/>
      <c r="J303" s="2">
        <f t="shared" si="25"/>
        <v>0</v>
      </c>
      <c r="K303" s="2">
        <f t="shared" si="26"/>
        <v>0</v>
      </c>
      <c r="L303" s="3"/>
      <c r="M303" s="27"/>
      <c r="N303" s="27"/>
      <c r="O303" s="2" t="str">
        <f t="shared" si="27"/>
        <v>MARMC</v>
      </c>
      <c r="P303" s="2">
        <f t="shared" si="29"/>
        <v>0</v>
      </c>
      <c r="Q303" s="2">
        <f t="shared" si="28"/>
        <v>0</v>
      </c>
      <c r="R303" s="9">
        <f>IF(F303="",0,(IF((COUNTIF(Companies!A:A,F303))=0,1,2)))</f>
        <v>0</v>
      </c>
    </row>
    <row r="304" spans="1:18" x14ac:dyDescent="0.25">
      <c r="A304" s="2" t="str">
        <f t="shared" si="24"/>
        <v>Select Ship:</v>
      </c>
      <c r="B304" s="3"/>
      <c r="C304" s="3"/>
      <c r="D304" s="3"/>
      <c r="E304" s="3"/>
      <c r="F304" s="3"/>
      <c r="G304" s="3"/>
      <c r="H304" s="3"/>
      <c r="I304" s="3"/>
      <c r="J304" s="2">
        <f t="shared" si="25"/>
        <v>0</v>
      </c>
      <c r="K304" s="2">
        <f t="shared" si="26"/>
        <v>0</v>
      </c>
      <c r="L304" s="3"/>
      <c r="M304" s="27"/>
      <c r="N304" s="27"/>
      <c r="O304" s="2" t="str">
        <f t="shared" si="27"/>
        <v>MARMC</v>
      </c>
      <c r="P304" s="2">
        <f t="shared" si="29"/>
        <v>0</v>
      </c>
      <c r="Q304" s="2">
        <f t="shared" si="28"/>
        <v>0</v>
      </c>
      <c r="R304" s="9">
        <f>IF(F304="",0,(IF((COUNTIF(Companies!A:A,F304))=0,1,2)))</f>
        <v>0</v>
      </c>
    </row>
    <row r="305" spans="1:18" x14ac:dyDescent="0.25">
      <c r="A305" s="2" t="str">
        <f t="shared" si="24"/>
        <v>Select Ship:</v>
      </c>
      <c r="B305" s="3"/>
      <c r="C305" s="3"/>
      <c r="D305" s="3"/>
      <c r="E305" s="3"/>
      <c r="F305" s="3"/>
      <c r="G305" s="3"/>
      <c r="H305" s="3"/>
      <c r="I305" s="3"/>
      <c r="J305" s="2">
        <f t="shared" si="25"/>
        <v>0</v>
      </c>
      <c r="K305" s="2">
        <f t="shared" si="26"/>
        <v>0</v>
      </c>
      <c r="L305" s="3"/>
      <c r="M305" s="27"/>
      <c r="N305" s="27"/>
      <c r="O305" s="2" t="str">
        <f t="shared" si="27"/>
        <v>MARMC</v>
      </c>
      <c r="P305" s="2">
        <f t="shared" si="29"/>
        <v>0</v>
      </c>
      <c r="Q305" s="2">
        <f t="shared" si="28"/>
        <v>0</v>
      </c>
      <c r="R305" s="9">
        <f>IF(F305="",0,(IF((COUNTIF(Companies!A:A,F305))=0,1,2)))</f>
        <v>0</v>
      </c>
    </row>
    <row r="306" spans="1:18" x14ac:dyDescent="0.25">
      <c r="A306" s="2" t="str">
        <f t="shared" si="24"/>
        <v>Select Ship:</v>
      </c>
      <c r="B306" s="3"/>
      <c r="C306" s="3"/>
      <c r="D306" s="3"/>
      <c r="E306" s="3"/>
      <c r="F306" s="3"/>
      <c r="G306" s="3"/>
      <c r="H306" s="3"/>
      <c r="I306" s="3"/>
      <c r="J306" s="2">
        <f t="shared" si="25"/>
        <v>0</v>
      </c>
      <c r="K306" s="2">
        <f t="shared" si="26"/>
        <v>0</v>
      </c>
      <c r="L306" s="3"/>
      <c r="M306" s="27"/>
      <c r="N306" s="27"/>
      <c r="O306" s="2" t="str">
        <f t="shared" si="27"/>
        <v>MARMC</v>
      </c>
      <c r="P306" s="2">
        <f t="shared" si="29"/>
        <v>0</v>
      </c>
      <c r="Q306" s="2">
        <f t="shared" si="28"/>
        <v>0</v>
      </c>
      <c r="R306" s="9">
        <f>IF(F306="",0,(IF((COUNTIF(Companies!A:A,F306))=0,1,2)))</f>
        <v>0</v>
      </c>
    </row>
    <row r="307" spans="1:18" x14ac:dyDescent="0.25">
      <c r="A307" s="2" t="str">
        <f t="shared" si="24"/>
        <v>Select Ship:</v>
      </c>
      <c r="B307" s="3"/>
      <c r="C307" s="3"/>
      <c r="D307" s="3"/>
      <c r="E307" s="3"/>
      <c r="F307" s="3"/>
      <c r="G307" s="3"/>
      <c r="H307" s="3"/>
      <c r="I307" s="3"/>
      <c r="J307" s="2">
        <f t="shared" si="25"/>
        <v>0</v>
      </c>
      <c r="K307" s="2">
        <f t="shared" si="26"/>
        <v>0</v>
      </c>
      <c r="L307" s="3"/>
      <c r="M307" s="27"/>
      <c r="N307" s="27"/>
      <c r="O307" s="2" t="str">
        <f t="shared" si="27"/>
        <v>MARMC</v>
      </c>
      <c r="P307" s="2">
        <f t="shared" si="29"/>
        <v>0</v>
      </c>
      <c r="Q307" s="2">
        <f t="shared" si="28"/>
        <v>0</v>
      </c>
      <c r="R307" s="9">
        <f>IF(F307="",0,(IF((COUNTIF(Companies!A:A,F307))=0,1,2)))</f>
        <v>0</v>
      </c>
    </row>
    <row r="308" spans="1:18" x14ac:dyDescent="0.25">
      <c r="A308" s="2" t="str">
        <f t="shared" si="24"/>
        <v>Select Ship:</v>
      </c>
      <c r="B308" s="3"/>
      <c r="C308" s="3"/>
      <c r="D308" s="3"/>
      <c r="E308" s="3"/>
      <c r="F308" s="3"/>
      <c r="G308" s="3"/>
      <c r="H308" s="3"/>
      <c r="I308" s="3"/>
      <c r="J308" s="2">
        <f t="shared" si="25"/>
        <v>0</v>
      </c>
      <c r="K308" s="2">
        <f t="shared" si="26"/>
        <v>0</v>
      </c>
      <c r="L308" s="3"/>
      <c r="M308" s="27"/>
      <c r="N308" s="27"/>
      <c r="O308" s="2" t="str">
        <f t="shared" si="27"/>
        <v>MARMC</v>
      </c>
      <c r="P308" s="2">
        <f t="shared" si="29"/>
        <v>0</v>
      </c>
      <c r="Q308" s="2">
        <f t="shared" si="28"/>
        <v>0</v>
      </c>
      <c r="R308" s="9">
        <f>IF(F308="",0,(IF((COUNTIF(Companies!A:A,F308))=0,1,2)))</f>
        <v>0</v>
      </c>
    </row>
    <row r="309" spans="1:18" x14ac:dyDescent="0.25">
      <c r="A309" s="2" t="str">
        <f t="shared" si="24"/>
        <v>Select Ship:</v>
      </c>
      <c r="B309" s="3"/>
      <c r="C309" s="3"/>
      <c r="D309" s="3"/>
      <c r="E309" s="3"/>
      <c r="F309" s="3"/>
      <c r="G309" s="3"/>
      <c r="H309" s="3"/>
      <c r="I309" s="3"/>
      <c r="J309" s="2">
        <f t="shared" si="25"/>
        <v>0</v>
      </c>
      <c r="K309" s="2">
        <f t="shared" si="26"/>
        <v>0</v>
      </c>
      <c r="L309" s="3"/>
      <c r="M309" s="27"/>
      <c r="N309" s="27"/>
      <c r="O309" s="2" t="str">
        <f t="shared" si="27"/>
        <v>MARMC</v>
      </c>
      <c r="P309" s="2">
        <f t="shared" si="29"/>
        <v>0</v>
      </c>
      <c r="Q309" s="2">
        <f t="shared" si="28"/>
        <v>0</v>
      </c>
      <c r="R309" s="9">
        <f>IF(F309="",0,(IF((COUNTIF(Companies!A:A,F309))=0,1,2)))</f>
        <v>0</v>
      </c>
    </row>
    <row r="310" spans="1:18" x14ac:dyDescent="0.25">
      <c r="A310" s="2" t="str">
        <f t="shared" si="24"/>
        <v>Select Ship:</v>
      </c>
      <c r="B310" s="3"/>
      <c r="C310" s="3"/>
      <c r="D310" s="3"/>
      <c r="E310" s="3"/>
      <c r="F310" s="3"/>
      <c r="G310" s="3"/>
      <c r="H310" s="3"/>
      <c r="I310" s="3"/>
      <c r="J310" s="2">
        <f t="shared" si="25"/>
        <v>0</v>
      </c>
      <c r="K310" s="2">
        <f t="shared" si="26"/>
        <v>0</v>
      </c>
      <c r="L310" s="3"/>
      <c r="M310" s="27"/>
      <c r="N310" s="27"/>
      <c r="O310" s="2" t="str">
        <f t="shared" si="27"/>
        <v>MARMC</v>
      </c>
      <c r="P310" s="2">
        <f t="shared" si="29"/>
        <v>0</v>
      </c>
      <c r="Q310" s="2">
        <f t="shared" si="28"/>
        <v>0</v>
      </c>
      <c r="R310" s="9">
        <f>IF(F310="",0,(IF((COUNTIF(Companies!A:A,F310))=0,1,2)))</f>
        <v>0</v>
      </c>
    </row>
    <row r="311" spans="1:18" x14ac:dyDescent="0.25">
      <c r="A311" s="2" t="str">
        <f t="shared" si="24"/>
        <v>Select Ship:</v>
      </c>
      <c r="B311" s="3"/>
      <c r="C311" s="3"/>
      <c r="D311" s="3"/>
      <c r="E311" s="3"/>
      <c r="F311" s="3"/>
      <c r="G311" s="3"/>
      <c r="H311" s="3"/>
      <c r="I311" s="3"/>
      <c r="J311" s="2">
        <f t="shared" si="25"/>
        <v>0</v>
      </c>
      <c r="K311" s="2">
        <f t="shared" si="26"/>
        <v>0</v>
      </c>
      <c r="L311" s="3"/>
      <c r="M311" s="27"/>
      <c r="N311" s="27"/>
      <c r="O311" s="2" t="str">
        <f t="shared" si="27"/>
        <v>MARMC</v>
      </c>
      <c r="P311" s="2">
        <f t="shared" si="29"/>
        <v>0</v>
      </c>
      <c r="Q311" s="2">
        <f t="shared" si="28"/>
        <v>0</v>
      </c>
      <c r="R311" s="9">
        <f>IF(F311="",0,(IF((COUNTIF(Companies!A:A,F311))=0,1,2)))</f>
        <v>0</v>
      </c>
    </row>
    <row r="312" spans="1:18" x14ac:dyDescent="0.25">
      <c r="A312" s="2" t="str">
        <f t="shared" si="24"/>
        <v>Select Ship:</v>
      </c>
      <c r="B312" s="3"/>
      <c r="C312" s="3"/>
      <c r="D312" s="3"/>
      <c r="E312" s="3"/>
      <c r="F312" s="3"/>
      <c r="G312" s="3"/>
      <c r="H312" s="3"/>
      <c r="I312" s="3"/>
      <c r="J312" s="2">
        <f t="shared" si="25"/>
        <v>0</v>
      </c>
      <c r="K312" s="2">
        <f t="shared" si="26"/>
        <v>0</v>
      </c>
      <c r="L312" s="3"/>
      <c r="M312" s="27"/>
      <c r="N312" s="27"/>
      <c r="O312" s="2" t="str">
        <f t="shared" si="27"/>
        <v>MARMC</v>
      </c>
      <c r="P312" s="2">
        <f t="shared" si="29"/>
        <v>0</v>
      </c>
      <c r="Q312" s="2">
        <f t="shared" si="28"/>
        <v>0</v>
      </c>
      <c r="R312" s="9">
        <f>IF(F312="",0,(IF((COUNTIF(Companies!A:A,F312))=0,1,2)))</f>
        <v>0</v>
      </c>
    </row>
    <row r="313" spans="1:18" x14ac:dyDescent="0.25">
      <c r="A313" s="2" t="str">
        <f t="shared" si="24"/>
        <v>Select Ship:</v>
      </c>
      <c r="B313" s="3"/>
      <c r="C313" s="3"/>
      <c r="D313" s="3"/>
      <c r="E313" s="3"/>
      <c r="F313" s="3"/>
      <c r="G313" s="3"/>
      <c r="H313" s="3"/>
      <c r="I313" s="3"/>
      <c r="J313" s="2">
        <f t="shared" si="25"/>
        <v>0</v>
      </c>
      <c r="K313" s="2">
        <f t="shared" si="26"/>
        <v>0</v>
      </c>
      <c r="L313" s="3"/>
      <c r="M313" s="27"/>
      <c r="N313" s="27"/>
      <c r="O313" s="2" t="str">
        <f t="shared" si="27"/>
        <v>MARMC</v>
      </c>
      <c r="P313" s="2">
        <f t="shared" si="29"/>
        <v>0</v>
      </c>
      <c r="Q313" s="2">
        <f t="shared" si="28"/>
        <v>0</v>
      </c>
      <c r="R313" s="9">
        <f>IF(F313="",0,(IF((COUNTIF(Companies!A:A,F313))=0,1,2)))</f>
        <v>0</v>
      </c>
    </row>
    <row r="314" spans="1:18" x14ac:dyDescent="0.25">
      <c r="A314" s="2" t="str">
        <f t="shared" si="24"/>
        <v>Select Ship:</v>
      </c>
      <c r="B314" s="3"/>
      <c r="C314" s="3"/>
      <c r="D314" s="3"/>
      <c r="E314" s="3"/>
      <c r="F314" s="3"/>
      <c r="G314" s="3"/>
      <c r="H314" s="3"/>
      <c r="I314" s="3"/>
      <c r="J314" s="2">
        <f t="shared" si="25"/>
        <v>0</v>
      </c>
      <c r="K314" s="2">
        <f t="shared" si="26"/>
        <v>0</v>
      </c>
      <c r="L314" s="3"/>
      <c r="M314" s="27"/>
      <c r="N314" s="27"/>
      <c r="O314" s="2" t="str">
        <f t="shared" si="27"/>
        <v>MARMC</v>
      </c>
      <c r="P314" s="2">
        <f t="shared" si="29"/>
        <v>0</v>
      </c>
      <c r="Q314" s="2">
        <f t="shared" si="28"/>
        <v>0</v>
      </c>
      <c r="R314" s="9">
        <f>IF(F314="",0,(IF((COUNTIF(Companies!A:A,F314))=0,1,2)))</f>
        <v>0</v>
      </c>
    </row>
    <row r="315" spans="1:18" x14ac:dyDescent="0.25">
      <c r="A315" s="2" t="str">
        <f t="shared" si="24"/>
        <v>Select Ship:</v>
      </c>
      <c r="B315" s="3"/>
      <c r="C315" s="3"/>
      <c r="D315" s="3"/>
      <c r="E315" s="3"/>
      <c r="F315" s="3"/>
      <c r="G315" s="3"/>
      <c r="H315" s="3"/>
      <c r="I315" s="3"/>
      <c r="J315" s="2">
        <f t="shared" si="25"/>
        <v>0</v>
      </c>
      <c r="K315" s="2">
        <f t="shared" si="26"/>
        <v>0</v>
      </c>
      <c r="L315" s="3"/>
      <c r="M315" s="27"/>
      <c r="N315" s="27"/>
      <c r="O315" s="2" t="str">
        <f t="shared" si="27"/>
        <v>MARMC</v>
      </c>
      <c r="P315" s="2">
        <f t="shared" si="29"/>
        <v>0</v>
      </c>
      <c r="Q315" s="2">
        <f t="shared" si="28"/>
        <v>0</v>
      </c>
      <c r="R315" s="9">
        <f>IF(F315="",0,(IF((COUNTIF(Companies!A:A,F315))=0,1,2)))</f>
        <v>0</v>
      </c>
    </row>
    <row r="316" spans="1:18" x14ac:dyDescent="0.25">
      <c r="A316" s="2" t="str">
        <f t="shared" si="24"/>
        <v>Select Ship:</v>
      </c>
      <c r="B316" s="3"/>
      <c r="C316" s="3"/>
      <c r="D316" s="3"/>
      <c r="E316" s="3"/>
      <c r="F316" s="3"/>
      <c r="G316" s="3"/>
      <c r="H316" s="3"/>
      <c r="I316" s="3"/>
      <c r="J316" s="2">
        <f t="shared" si="25"/>
        <v>0</v>
      </c>
      <c r="K316" s="2">
        <f t="shared" si="26"/>
        <v>0</v>
      </c>
      <c r="L316" s="3"/>
      <c r="M316" s="27"/>
      <c r="N316" s="27"/>
      <c r="O316" s="2" t="str">
        <f t="shared" si="27"/>
        <v>MARMC</v>
      </c>
      <c r="P316" s="2">
        <f t="shared" si="29"/>
        <v>0</v>
      </c>
      <c r="Q316" s="2">
        <f t="shared" si="28"/>
        <v>0</v>
      </c>
      <c r="R316" s="9">
        <f>IF(F316="",0,(IF((COUNTIF(Companies!A:A,F316))=0,1,2)))</f>
        <v>0</v>
      </c>
    </row>
    <row r="317" spans="1:18" x14ac:dyDescent="0.25">
      <c r="A317" s="2" t="str">
        <f t="shared" si="24"/>
        <v>Select Ship:</v>
      </c>
      <c r="B317" s="3"/>
      <c r="C317" s="3"/>
      <c r="D317" s="3"/>
      <c r="E317" s="3"/>
      <c r="F317" s="3"/>
      <c r="G317" s="3"/>
      <c r="H317" s="3"/>
      <c r="I317" s="3"/>
      <c r="J317" s="2">
        <f t="shared" si="25"/>
        <v>0</v>
      </c>
      <c r="K317" s="2">
        <f t="shared" si="26"/>
        <v>0</v>
      </c>
      <c r="L317" s="3"/>
      <c r="M317" s="27"/>
      <c r="N317" s="27"/>
      <c r="O317" s="2" t="str">
        <f t="shared" si="27"/>
        <v>MARMC</v>
      </c>
      <c r="P317" s="2">
        <f t="shared" si="29"/>
        <v>0</v>
      </c>
      <c r="Q317" s="2">
        <f t="shared" si="28"/>
        <v>0</v>
      </c>
      <c r="R317" s="9">
        <f>IF(F317="",0,(IF((COUNTIF(Companies!A:A,F317))=0,1,2)))</f>
        <v>0</v>
      </c>
    </row>
    <row r="318" spans="1:18" x14ac:dyDescent="0.25">
      <c r="A318" s="2" t="str">
        <f t="shared" si="24"/>
        <v>Select Ship:</v>
      </c>
      <c r="B318" s="3"/>
      <c r="C318" s="3"/>
      <c r="D318" s="3"/>
      <c r="E318" s="3"/>
      <c r="F318" s="3"/>
      <c r="G318" s="3"/>
      <c r="H318" s="3"/>
      <c r="I318" s="3"/>
      <c r="J318" s="2">
        <f t="shared" si="25"/>
        <v>0</v>
      </c>
      <c r="K318" s="2">
        <f t="shared" si="26"/>
        <v>0</v>
      </c>
      <c r="L318" s="3"/>
      <c r="M318" s="27"/>
      <c r="N318" s="27"/>
      <c r="O318" s="2" t="str">
        <f t="shared" si="27"/>
        <v>MARMC</v>
      </c>
      <c r="P318" s="2">
        <f t="shared" si="29"/>
        <v>0</v>
      </c>
      <c r="Q318" s="2">
        <f t="shared" si="28"/>
        <v>0</v>
      </c>
      <c r="R318" s="9">
        <f>IF(F318="",0,(IF((COUNTIF(Companies!A:A,F318))=0,1,2)))</f>
        <v>0</v>
      </c>
    </row>
    <row r="319" spans="1:18" x14ac:dyDescent="0.25">
      <c r="A319" s="2" t="str">
        <f t="shared" si="24"/>
        <v>Select Ship:</v>
      </c>
      <c r="B319" s="3"/>
      <c r="C319" s="3"/>
      <c r="D319" s="3"/>
      <c r="E319" s="3"/>
      <c r="F319" s="3"/>
      <c r="G319" s="3"/>
      <c r="H319" s="3"/>
      <c r="I319" s="3"/>
      <c r="J319" s="2">
        <f t="shared" si="25"/>
        <v>0</v>
      </c>
      <c r="K319" s="2">
        <f t="shared" si="26"/>
        <v>0</v>
      </c>
      <c r="L319" s="3"/>
      <c r="M319" s="27"/>
      <c r="N319" s="27"/>
      <c r="O319" s="2" t="str">
        <f t="shared" si="27"/>
        <v>MARMC</v>
      </c>
      <c r="P319" s="2">
        <f t="shared" si="29"/>
        <v>0</v>
      </c>
      <c r="Q319" s="2">
        <f t="shared" si="28"/>
        <v>0</v>
      </c>
      <c r="R319" s="9">
        <f>IF(F319="",0,(IF((COUNTIF(Companies!A:A,F319))=0,1,2)))</f>
        <v>0</v>
      </c>
    </row>
    <row r="320" spans="1:18" x14ac:dyDescent="0.25">
      <c r="A320" s="2" t="str">
        <f t="shared" si="24"/>
        <v>Select Ship:</v>
      </c>
      <c r="B320" s="3"/>
      <c r="C320" s="3"/>
      <c r="D320" s="3"/>
      <c r="E320" s="3"/>
      <c r="F320" s="3"/>
      <c r="G320" s="3"/>
      <c r="H320" s="3"/>
      <c r="I320" s="3"/>
      <c r="J320" s="2">
        <f t="shared" si="25"/>
        <v>0</v>
      </c>
      <c r="K320" s="2">
        <f t="shared" si="26"/>
        <v>0</v>
      </c>
      <c r="L320" s="3"/>
      <c r="M320" s="27"/>
      <c r="N320" s="27"/>
      <c r="O320" s="2" t="str">
        <f t="shared" si="27"/>
        <v>MARMC</v>
      </c>
      <c r="P320" s="2">
        <f t="shared" si="29"/>
        <v>0</v>
      </c>
      <c r="Q320" s="2">
        <f t="shared" si="28"/>
        <v>0</v>
      </c>
      <c r="R320" s="9">
        <f>IF(F320="",0,(IF((COUNTIF(Companies!A:A,F320))=0,1,2)))</f>
        <v>0</v>
      </c>
    </row>
    <row r="321" spans="1:18" x14ac:dyDescent="0.25">
      <c r="A321" s="2" t="str">
        <f t="shared" si="24"/>
        <v>Select Ship:</v>
      </c>
      <c r="B321" s="3"/>
      <c r="C321" s="3"/>
      <c r="D321" s="3"/>
      <c r="E321" s="3"/>
      <c r="F321" s="3"/>
      <c r="G321" s="3"/>
      <c r="H321" s="3"/>
      <c r="I321" s="3"/>
      <c r="J321" s="2">
        <f t="shared" si="25"/>
        <v>0</v>
      </c>
      <c r="K321" s="2">
        <f t="shared" si="26"/>
        <v>0</v>
      </c>
      <c r="L321" s="3"/>
      <c r="M321" s="27"/>
      <c r="N321" s="27"/>
      <c r="O321" s="2" t="str">
        <f t="shared" si="27"/>
        <v>MARMC</v>
      </c>
      <c r="P321" s="2">
        <f t="shared" si="29"/>
        <v>0</v>
      </c>
      <c r="Q321" s="2">
        <f t="shared" si="28"/>
        <v>0</v>
      </c>
      <c r="R321" s="9">
        <f>IF(F321="",0,(IF((COUNTIF(Companies!A:A,F321))=0,1,2)))</f>
        <v>0</v>
      </c>
    </row>
    <row r="322" spans="1:18" x14ac:dyDescent="0.25">
      <c r="A322" s="2" t="str">
        <f t="shared" si="24"/>
        <v>Select Ship:</v>
      </c>
      <c r="B322" s="3"/>
      <c r="C322" s="3"/>
      <c r="D322" s="3"/>
      <c r="E322" s="3"/>
      <c r="F322" s="3"/>
      <c r="G322" s="3"/>
      <c r="H322" s="3"/>
      <c r="I322" s="3"/>
      <c r="J322" s="2">
        <f t="shared" si="25"/>
        <v>0</v>
      </c>
      <c r="K322" s="2">
        <f t="shared" si="26"/>
        <v>0</v>
      </c>
      <c r="L322" s="3"/>
      <c r="M322" s="27"/>
      <c r="N322" s="27"/>
      <c r="O322" s="2" t="str">
        <f t="shared" si="27"/>
        <v>MARMC</v>
      </c>
      <c r="P322" s="2">
        <f t="shared" si="29"/>
        <v>0</v>
      </c>
      <c r="Q322" s="2">
        <f t="shared" si="28"/>
        <v>0</v>
      </c>
      <c r="R322" s="9">
        <f>IF(F322="",0,(IF((COUNTIF(Companies!A:A,F322))=0,1,2)))</f>
        <v>0</v>
      </c>
    </row>
    <row r="323" spans="1:18" x14ac:dyDescent="0.25">
      <c r="A323" s="2" t="str">
        <f t="shared" si="24"/>
        <v>Select Ship:</v>
      </c>
      <c r="B323" s="3"/>
      <c r="C323" s="3"/>
      <c r="D323" s="3"/>
      <c r="E323" s="3"/>
      <c r="F323" s="3"/>
      <c r="G323" s="3"/>
      <c r="H323" s="3"/>
      <c r="I323" s="3"/>
      <c r="J323" s="2">
        <f t="shared" si="25"/>
        <v>0</v>
      </c>
      <c r="K323" s="2">
        <f t="shared" si="26"/>
        <v>0</v>
      </c>
      <c r="L323" s="3"/>
      <c r="M323" s="27"/>
      <c r="N323" s="27"/>
      <c r="O323" s="2" t="str">
        <f t="shared" si="27"/>
        <v>MARMC</v>
      </c>
      <c r="P323" s="2">
        <f t="shared" si="29"/>
        <v>0</v>
      </c>
      <c r="Q323" s="2">
        <f t="shared" si="28"/>
        <v>0</v>
      </c>
      <c r="R323" s="9">
        <f>IF(F323="",0,(IF((COUNTIF(Companies!A:A,F323))=0,1,2)))</f>
        <v>0</v>
      </c>
    </row>
    <row r="324" spans="1:18" x14ac:dyDescent="0.25">
      <c r="A324" s="2" t="str">
        <f t="shared" si="24"/>
        <v>Select Ship:</v>
      </c>
      <c r="B324" s="3"/>
      <c r="C324" s="3"/>
      <c r="D324" s="3"/>
      <c r="E324" s="3"/>
      <c r="F324" s="3"/>
      <c r="G324" s="3"/>
      <c r="H324" s="3"/>
      <c r="I324" s="3"/>
      <c r="J324" s="2">
        <f t="shared" si="25"/>
        <v>0</v>
      </c>
      <c r="K324" s="2">
        <f t="shared" si="26"/>
        <v>0</v>
      </c>
      <c r="L324" s="3"/>
      <c r="M324" s="27"/>
      <c r="N324" s="27"/>
      <c r="O324" s="2" t="str">
        <f t="shared" si="27"/>
        <v>MARMC</v>
      </c>
      <c r="P324" s="2">
        <f t="shared" si="29"/>
        <v>0</v>
      </c>
      <c r="Q324" s="2">
        <f t="shared" si="28"/>
        <v>0</v>
      </c>
      <c r="R324" s="9">
        <f>IF(F324="",0,(IF((COUNTIF(Companies!A:A,F324))=0,1,2)))</f>
        <v>0</v>
      </c>
    </row>
    <row r="325" spans="1:18" x14ac:dyDescent="0.25">
      <c r="A325" s="2" t="str">
        <f t="shared" si="24"/>
        <v>Select Ship:</v>
      </c>
      <c r="B325" s="3"/>
      <c r="C325" s="3"/>
      <c r="D325" s="3"/>
      <c r="E325" s="3"/>
      <c r="F325" s="3"/>
      <c r="G325" s="3"/>
      <c r="H325" s="3"/>
      <c r="I325" s="3"/>
      <c r="J325" s="2">
        <f t="shared" si="25"/>
        <v>0</v>
      </c>
      <c r="K325" s="2">
        <f t="shared" si="26"/>
        <v>0</v>
      </c>
      <c r="L325" s="3"/>
      <c r="M325" s="27"/>
      <c r="N325" s="27"/>
      <c r="O325" s="2" t="str">
        <f t="shared" si="27"/>
        <v>MARMC</v>
      </c>
      <c r="P325" s="2">
        <f t="shared" si="29"/>
        <v>0</v>
      </c>
      <c r="Q325" s="2">
        <f t="shared" si="28"/>
        <v>0</v>
      </c>
      <c r="R325" s="9">
        <f>IF(F325="",0,(IF((COUNTIF(Companies!A:A,F325))=0,1,2)))</f>
        <v>0</v>
      </c>
    </row>
    <row r="326" spans="1:18" x14ac:dyDescent="0.25">
      <c r="A326" s="2" t="str">
        <f t="shared" si="24"/>
        <v>Select Ship:</v>
      </c>
      <c r="B326" s="3"/>
      <c r="C326" s="3"/>
      <c r="D326" s="3"/>
      <c r="E326" s="3"/>
      <c r="F326" s="3"/>
      <c r="G326" s="3"/>
      <c r="H326" s="3"/>
      <c r="I326" s="3"/>
      <c r="J326" s="2">
        <f t="shared" si="25"/>
        <v>0</v>
      </c>
      <c r="K326" s="2">
        <f t="shared" si="26"/>
        <v>0</v>
      </c>
      <c r="L326" s="3"/>
      <c r="M326" s="27"/>
      <c r="N326" s="27"/>
      <c r="O326" s="2" t="str">
        <f t="shared" si="27"/>
        <v>MARMC</v>
      </c>
      <c r="P326" s="2">
        <f t="shared" si="29"/>
        <v>0</v>
      </c>
      <c r="Q326" s="2">
        <f t="shared" si="28"/>
        <v>0</v>
      </c>
      <c r="R326" s="9">
        <f>IF(F326="",0,(IF((COUNTIF(Companies!A:A,F326))=0,1,2)))</f>
        <v>0</v>
      </c>
    </row>
    <row r="327" spans="1:18" x14ac:dyDescent="0.25">
      <c r="A327" s="2" t="str">
        <f t="shared" si="24"/>
        <v>Select Ship:</v>
      </c>
      <c r="B327" s="3"/>
      <c r="C327" s="3"/>
      <c r="D327" s="3"/>
      <c r="E327" s="3"/>
      <c r="F327" s="3"/>
      <c r="G327" s="3"/>
      <c r="H327" s="3"/>
      <c r="I327" s="3"/>
      <c r="J327" s="2">
        <f t="shared" si="25"/>
        <v>0</v>
      </c>
      <c r="K327" s="2">
        <f t="shared" si="26"/>
        <v>0</v>
      </c>
      <c r="L327" s="3"/>
      <c r="M327" s="27"/>
      <c r="N327" s="27"/>
      <c r="O327" s="2" t="str">
        <f t="shared" si="27"/>
        <v>MARMC</v>
      </c>
      <c r="P327" s="2">
        <f t="shared" si="29"/>
        <v>0</v>
      </c>
      <c r="Q327" s="2">
        <f t="shared" si="28"/>
        <v>0</v>
      </c>
      <c r="R327" s="9">
        <f>IF(F327="",0,(IF((COUNTIF(Companies!A:A,F327))=0,1,2)))</f>
        <v>0</v>
      </c>
    </row>
    <row r="328" spans="1:18" x14ac:dyDescent="0.25">
      <c r="A328" s="2" t="str">
        <f t="shared" si="24"/>
        <v>Select Ship:</v>
      </c>
      <c r="B328" s="3"/>
      <c r="C328" s="3"/>
      <c r="D328" s="3"/>
      <c r="E328" s="3"/>
      <c r="F328" s="3"/>
      <c r="G328" s="3"/>
      <c r="H328" s="3"/>
      <c r="I328" s="3"/>
      <c r="J328" s="2">
        <f t="shared" si="25"/>
        <v>0</v>
      </c>
      <c r="K328" s="2">
        <f t="shared" si="26"/>
        <v>0</v>
      </c>
      <c r="L328" s="3"/>
      <c r="M328" s="27"/>
      <c r="N328" s="27"/>
      <c r="O328" s="2" t="str">
        <f t="shared" si="27"/>
        <v>MARMC</v>
      </c>
      <c r="P328" s="2">
        <f t="shared" si="29"/>
        <v>0</v>
      </c>
      <c r="Q328" s="2">
        <f t="shared" si="28"/>
        <v>0</v>
      </c>
      <c r="R328" s="9">
        <f>IF(F328="",0,(IF((COUNTIF(Companies!A:A,F328))=0,1,2)))</f>
        <v>0</v>
      </c>
    </row>
    <row r="329" spans="1:18" x14ac:dyDescent="0.25">
      <c r="A329" s="2" t="str">
        <f t="shared" si="24"/>
        <v>Select Ship:</v>
      </c>
      <c r="B329" s="3"/>
      <c r="C329" s="3"/>
      <c r="D329" s="3"/>
      <c r="E329" s="3"/>
      <c r="F329" s="3"/>
      <c r="G329" s="3"/>
      <c r="H329" s="3"/>
      <c r="I329" s="3"/>
      <c r="J329" s="2">
        <f t="shared" si="25"/>
        <v>0</v>
      </c>
      <c r="K329" s="2">
        <f t="shared" si="26"/>
        <v>0</v>
      </c>
      <c r="L329" s="3"/>
      <c r="M329" s="27"/>
      <c r="N329" s="27"/>
      <c r="O329" s="2" t="str">
        <f t="shared" si="27"/>
        <v>MARMC</v>
      </c>
      <c r="P329" s="2">
        <f t="shared" si="29"/>
        <v>0</v>
      </c>
      <c r="Q329" s="2">
        <f t="shared" si="28"/>
        <v>0</v>
      </c>
      <c r="R329" s="9">
        <f>IF(F329="",0,(IF((COUNTIF(Companies!A:A,F329))=0,1,2)))</f>
        <v>0</v>
      </c>
    </row>
    <row r="330" spans="1:18" x14ac:dyDescent="0.25">
      <c r="A330" s="2" t="str">
        <f t="shared" si="24"/>
        <v>Select Ship:</v>
      </c>
      <c r="B330" s="3"/>
      <c r="C330" s="3"/>
      <c r="D330" s="3"/>
      <c r="E330" s="3"/>
      <c r="F330" s="3"/>
      <c r="G330" s="3"/>
      <c r="H330" s="3"/>
      <c r="I330" s="3"/>
      <c r="J330" s="2">
        <f t="shared" si="25"/>
        <v>0</v>
      </c>
      <c r="K330" s="2">
        <f t="shared" si="26"/>
        <v>0</v>
      </c>
      <c r="L330" s="3"/>
      <c r="M330" s="27"/>
      <c r="N330" s="27"/>
      <c r="O330" s="2" t="str">
        <f t="shared" si="27"/>
        <v>MARMC</v>
      </c>
      <c r="P330" s="2">
        <f t="shared" si="29"/>
        <v>0</v>
      </c>
      <c r="Q330" s="2">
        <f t="shared" si="28"/>
        <v>0</v>
      </c>
      <c r="R330" s="9">
        <f>IF(F330="",0,(IF((COUNTIF(Companies!A:A,F330))=0,1,2)))</f>
        <v>0</v>
      </c>
    </row>
    <row r="331" spans="1:18" x14ac:dyDescent="0.25">
      <c r="A331" s="2" t="str">
        <f t="shared" ref="A331:A394" si="30">$B$6</f>
        <v>Select Ship:</v>
      </c>
      <c r="B331" s="3"/>
      <c r="C331" s="3"/>
      <c r="D331" s="3"/>
      <c r="E331" s="3"/>
      <c r="F331" s="3"/>
      <c r="G331" s="3"/>
      <c r="H331" s="3"/>
      <c r="I331" s="3"/>
      <c r="J331" s="2">
        <f t="shared" ref="J331:J394" si="31">$B$5</f>
        <v>0</v>
      </c>
      <c r="K331" s="2">
        <f t="shared" ref="K331:K394" si="32">$B$3</f>
        <v>0</v>
      </c>
      <c r="L331" s="3"/>
      <c r="M331" s="27"/>
      <c r="N331" s="27"/>
      <c r="O331" s="2" t="str">
        <f t="shared" ref="O331:O394" si="33">$B$2</f>
        <v>MARMC</v>
      </c>
      <c r="P331" s="2">
        <f t="shared" si="29"/>
        <v>0</v>
      </c>
      <c r="Q331" s="2">
        <f t="shared" ref="Q331:Q394" si="34">$B$9</f>
        <v>0</v>
      </c>
      <c r="R331" s="9">
        <f>IF(F331="",0,(IF((COUNTIF(Companies!A:A,F331))=0,1,2)))</f>
        <v>0</v>
      </c>
    </row>
    <row r="332" spans="1:18" x14ac:dyDescent="0.25">
      <c r="A332" s="2" t="str">
        <f t="shared" si="30"/>
        <v>Select Ship:</v>
      </c>
      <c r="B332" s="3"/>
      <c r="C332" s="3"/>
      <c r="D332" s="3"/>
      <c r="E332" s="3"/>
      <c r="F332" s="3"/>
      <c r="G332" s="3"/>
      <c r="H332" s="3"/>
      <c r="I332" s="3"/>
      <c r="J332" s="2">
        <f t="shared" si="31"/>
        <v>0</v>
      </c>
      <c r="K332" s="2">
        <f t="shared" si="32"/>
        <v>0</v>
      </c>
      <c r="L332" s="3"/>
      <c r="M332" s="27"/>
      <c r="N332" s="27"/>
      <c r="O332" s="2" t="str">
        <f t="shared" si="33"/>
        <v>MARMC</v>
      </c>
      <c r="P332" s="2">
        <f t="shared" ref="P332:P395" si="35">$B$4</f>
        <v>0</v>
      </c>
      <c r="Q332" s="2">
        <f t="shared" si="34"/>
        <v>0</v>
      </c>
      <c r="R332" s="9">
        <f>IF(F332="",0,(IF((COUNTIF(Companies!A:A,F332))=0,1,2)))</f>
        <v>0</v>
      </c>
    </row>
    <row r="333" spans="1:18" x14ac:dyDescent="0.25">
      <c r="A333" s="2" t="str">
        <f t="shared" si="30"/>
        <v>Select Ship:</v>
      </c>
      <c r="B333" s="3"/>
      <c r="C333" s="3"/>
      <c r="D333" s="3"/>
      <c r="E333" s="3"/>
      <c r="F333" s="3"/>
      <c r="G333" s="3"/>
      <c r="H333" s="3"/>
      <c r="I333" s="3"/>
      <c r="J333" s="2">
        <f t="shared" si="31"/>
        <v>0</v>
      </c>
      <c r="K333" s="2">
        <f t="shared" si="32"/>
        <v>0</v>
      </c>
      <c r="L333" s="3"/>
      <c r="M333" s="27"/>
      <c r="N333" s="27"/>
      <c r="O333" s="2" t="str">
        <f t="shared" si="33"/>
        <v>MARMC</v>
      </c>
      <c r="P333" s="2">
        <f t="shared" si="35"/>
        <v>0</v>
      </c>
      <c r="Q333" s="2">
        <f t="shared" si="34"/>
        <v>0</v>
      </c>
      <c r="R333" s="9">
        <f>IF(F333="",0,(IF((COUNTIF(Companies!A:A,F333))=0,1,2)))</f>
        <v>0</v>
      </c>
    </row>
    <row r="334" spans="1:18" x14ac:dyDescent="0.25">
      <c r="A334" s="2" t="str">
        <f t="shared" si="30"/>
        <v>Select Ship:</v>
      </c>
      <c r="B334" s="3"/>
      <c r="C334" s="3"/>
      <c r="D334" s="3"/>
      <c r="E334" s="3"/>
      <c r="F334" s="3"/>
      <c r="G334" s="3"/>
      <c r="H334" s="3"/>
      <c r="I334" s="3"/>
      <c r="J334" s="2">
        <f t="shared" si="31"/>
        <v>0</v>
      </c>
      <c r="K334" s="2">
        <f t="shared" si="32"/>
        <v>0</v>
      </c>
      <c r="L334" s="3"/>
      <c r="M334" s="27"/>
      <c r="N334" s="27"/>
      <c r="O334" s="2" t="str">
        <f t="shared" si="33"/>
        <v>MARMC</v>
      </c>
      <c r="P334" s="2">
        <f t="shared" si="35"/>
        <v>0</v>
      </c>
      <c r="Q334" s="2">
        <f t="shared" si="34"/>
        <v>0</v>
      </c>
      <c r="R334" s="9">
        <f>IF(F334="",0,(IF((COUNTIF(Companies!A:A,F334))=0,1,2)))</f>
        <v>0</v>
      </c>
    </row>
    <row r="335" spans="1:18" x14ac:dyDescent="0.25">
      <c r="A335" s="2" t="str">
        <f t="shared" si="30"/>
        <v>Select Ship:</v>
      </c>
      <c r="B335" s="3"/>
      <c r="C335" s="3"/>
      <c r="D335" s="3"/>
      <c r="E335" s="3"/>
      <c r="F335" s="3"/>
      <c r="G335" s="3"/>
      <c r="H335" s="3"/>
      <c r="I335" s="3"/>
      <c r="J335" s="2">
        <f t="shared" si="31"/>
        <v>0</v>
      </c>
      <c r="K335" s="2">
        <f t="shared" si="32"/>
        <v>0</v>
      </c>
      <c r="L335" s="3"/>
      <c r="M335" s="27"/>
      <c r="N335" s="27"/>
      <c r="O335" s="2" t="str">
        <f t="shared" si="33"/>
        <v>MARMC</v>
      </c>
      <c r="P335" s="2">
        <f t="shared" si="35"/>
        <v>0</v>
      </c>
      <c r="Q335" s="2">
        <f t="shared" si="34"/>
        <v>0</v>
      </c>
      <c r="R335" s="9">
        <f>IF(F335="",0,(IF((COUNTIF(Companies!A:A,F335))=0,1,2)))</f>
        <v>0</v>
      </c>
    </row>
    <row r="336" spans="1:18" x14ac:dyDescent="0.25">
      <c r="A336" s="2" t="str">
        <f t="shared" si="30"/>
        <v>Select Ship:</v>
      </c>
      <c r="B336" s="3"/>
      <c r="C336" s="3"/>
      <c r="D336" s="3"/>
      <c r="E336" s="3"/>
      <c r="F336" s="3"/>
      <c r="G336" s="3"/>
      <c r="H336" s="3"/>
      <c r="I336" s="3"/>
      <c r="J336" s="2">
        <f t="shared" si="31"/>
        <v>0</v>
      </c>
      <c r="K336" s="2">
        <f t="shared" si="32"/>
        <v>0</v>
      </c>
      <c r="L336" s="3"/>
      <c r="M336" s="27"/>
      <c r="N336" s="27"/>
      <c r="O336" s="2" t="str">
        <f t="shared" si="33"/>
        <v>MARMC</v>
      </c>
      <c r="P336" s="2">
        <f t="shared" si="35"/>
        <v>0</v>
      </c>
      <c r="Q336" s="2">
        <f t="shared" si="34"/>
        <v>0</v>
      </c>
      <c r="R336" s="9">
        <f>IF(F336="",0,(IF((COUNTIF(Companies!A:A,F336))=0,1,2)))</f>
        <v>0</v>
      </c>
    </row>
    <row r="337" spans="1:18" x14ac:dyDescent="0.25">
      <c r="A337" s="2" t="str">
        <f t="shared" si="30"/>
        <v>Select Ship:</v>
      </c>
      <c r="B337" s="3"/>
      <c r="C337" s="3"/>
      <c r="D337" s="3"/>
      <c r="E337" s="3"/>
      <c r="F337" s="3"/>
      <c r="G337" s="3"/>
      <c r="H337" s="3"/>
      <c r="I337" s="3"/>
      <c r="J337" s="2">
        <f t="shared" si="31"/>
        <v>0</v>
      </c>
      <c r="K337" s="2">
        <f t="shared" si="32"/>
        <v>0</v>
      </c>
      <c r="L337" s="3"/>
      <c r="M337" s="27"/>
      <c r="N337" s="27"/>
      <c r="O337" s="2" t="str">
        <f t="shared" si="33"/>
        <v>MARMC</v>
      </c>
      <c r="P337" s="2">
        <f t="shared" si="35"/>
        <v>0</v>
      </c>
      <c r="Q337" s="2">
        <f t="shared" si="34"/>
        <v>0</v>
      </c>
      <c r="R337" s="9">
        <f>IF(F337="",0,(IF((COUNTIF(Companies!A:A,F337))=0,1,2)))</f>
        <v>0</v>
      </c>
    </row>
    <row r="338" spans="1:18" x14ac:dyDescent="0.25">
      <c r="A338" s="2" t="str">
        <f t="shared" si="30"/>
        <v>Select Ship:</v>
      </c>
      <c r="B338" s="3"/>
      <c r="C338" s="3"/>
      <c r="D338" s="3"/>
      <c r="E338" s="3"/>
      <c r="F338" s="3"/>
      <c r="G338" s="3"/>
      <c r="H338" s="3"/>
      <c r="I338" s="3"/>
      <c r="J338" s="2">
        <f t="shared" si="31"/>
        <v>0</v>
      </c>
      <c r="K338" s="2">
        <f t="shared" si="32"/>
        <v>0</v>
      </c>
      <c r="L338" s="3"/>
      <c r="M338" s="27"/>
      <c r="N338" s="27"/>
      <c r="O338" s="2" t="str">
        <f t="shared" si="33"/>
        <v>MARMC</v>
      </c>
      <c r="P338" s="2">
        <f t="shared" si="35"/>
        <v>0</v>
      </c>
      <c r="Q338" s="2">
        <f t="shared" si="34"/>
        <v>0</v>
      </c>
      <c r="R338" s="9">
        <f>IF(F338="",0,(IF((COUNTIF(Companies!A:A,F338))=0,1,2)))</f>
        <v>0</v>
      </c>
    </row>
    <row r="339" spans="1:18" x14ac:dyDescent="0.25">
      <c r="A339" s="2" t="str">
        <f t="shared" si="30"/>
        <v>Select Ship:</v>
      </c>
      <c r="B339" s="3"/>
      <c r="C339" s="3"/>
      <c r="D339" s="3"/>
      <c r="E339" s="3"/>
      <c r="F339" s="3"/>
      <c r="G339" s="3"/>
      <c r="H339" s="3"/>
      <c r="I339" s="3"/>
      <c r="J339" s="2">
        <f t="shared" si="31"/>
        <v>0</v>
      </c>
      <c r="K339" s="2">
        <f t="shared" si="32"/>
        <v>0</v>
      </c>
      <c r="L339" s="3"/>
      <c r="M339" s="27"/>
      <c r="N339" s="27"/>
      <c r="O339" s="2" t="str">
        <f t="shared" si="33"/>
        <v>MARMC</v>
      </c>
      <c r="P339" s="2">
        <f t="shared" si="35"/>
        <v>0</v>
      </c>
      <c r="Q339" s="2">
        <f t="shared" si="34"/>
        <v>0</v>
      </c>
      <c r="R339" s="9">
        <f>IF(F339="",0,(IF((COUNTIF(Companies!A:A,F339))=0,1,2)))</f>
        <v>0</v>
      </c>
    </row>
    <row r="340" spans="1:18" x14ac:dyDescent="0.25">
      <c r="A340" s="2" t="str">
        <f t="shared" si="30"/>
        <v>Select Ship:</v>
      </c>
      <c r="B340" s="3"/>
      <c r="C340" s="3"/>
      <c r="D340" s="3"/>
      <c r="E340" s="3"/>
      <c r="F340" s="3"/>
      <c r="G340" s="3"/>
      <c r="H340" s="3"/>
      <c r="I340" s="3"/>
      <c r="J340" s="2">
        <f t="shared" si="31"/>
        <v>0</v>
      </c>
      <c r="K340" s="2">
        <f t="shared" si="32"/>
        <v>0</v>
      </c>
      <c r="L340" s="3"/>
      <c r="M340" s="27"/>
      <c r="N340" s="27"/>
      <c r="O340" s="2" t="str">
        <f t="shared" si="33"/>
        <v>MARMC</v>
      </c>
      <c r="P340" s="2">
        <f t="shared" si="35"/>
        <v>0</v>
      </c>
      <c r="Q340" s="2">
        <f t="shared" si="34"/>
        <v>0</v>
      </c>
      <c r="R340" s="9">
        <f>IF(F340="",0,(IF((COUNTIF(Companies!A:A,F340))=0,1,2)))</f>
        <v>0</v>
      </c>
    </row>
    <row r="341" spans="1:18" x14ac:dyDescent="0.25">
      <c r="A341" s="2" t="str">
        <f t="shared" si="30"/>
        <v>Select Ship:</v>
      </c>
      <c r="B341" s="3"/>
      <c r="C341" s="3"/>
      <c r="D341" s="3"/>
      <c r="E341" s="3"/>
      <c r="F341" s="3"/>
      <c r="G341" s="3"/>
      <c r="H341" s="3"/>
      <c r="I341" s="3"/>
      <c r="J341" s="2">
        <f t="shared" si="31"/>
        <v>0</v>
      </c>
      <c r="K341" s="2">
        <f t="shared" si="32"/>
        <v>0</v>
      </c>
      <c r="L341" s="3"/>
      <c r="M341" s="27"/>
      <c r="N341" s="27"/>
      <c r="O341" s="2" t="str">
        <f t="shared" si="33"/>
        <v>MARMC</v>
      </c>
      <c r="P341" s="2">
        <f t="shared" si="35"/>
        <v>0</v>
      </c>
      <c r="Q341" s="2">
        <f t="shared" si="34"/>
        <v>0</v>
      </c>
      <c r="R341" s="9">
        <f>IF(F341="",0,(IF((COUNTIF(Companies!A:A,F341))=0,1,2)))</f>
        <v>0</v>
      </c>
    </row>
    <row r="342" spans="1:18" x14ac:dyDescent="0.25">
      <c r="A342" s="2" t="str">
        <f t="shared" si="30"/>
        <v>Select Ship:</v>
      </c>
      <c r="B342" s="3"/>
      <c r="C342" s="3"/>
      <c r="D342" s="3"/>
      <c r="E342" s="3"/>
      <c r="F342" s="3"/>
      <c r="G342" s="3"/>
      <c r="H342" s="3"/>
      <c r="I342" s="3"/>
      <c r="J342" s="2">
        <f t="shared" si="31"/>
        <v>0</v>
      </c>
      <c r="K342" s="2">
        <f t="shared" si="32"/>
        <v>0</v>
      </c>
      <c r="L342" s="3"/>
      <c r="M342" s="27"/>
      <c r="N342" s="27"/>
      <c r="O342" s="2" t="str">
        <f t="shared" si="33"/>
        <v>MARMC</v>
      </c>
      <c r="P342" s="2">
        <f t="shared" si="35"/>
        <v>0</v>
      </c>
      <c r="Q342" s="2">
        <f t="shared" si="34"/>
        <v>0</v>
      </c>
      <c r="R342" s="9">
        <f>IF(F342="",0,(IF((COUNTIF(Companies!A:A,F342))=0,1,2)))</f>
        <v>0</v>
      </c>
    </row>
    <row r="343" spans="1:18" x14ac:dyDescent="0.25">
      <c r="A343" s="2" t="str">
        <f t="shared" si="30"/>
        <v>Select Ship:</v>
      </c>
      <c r="B343" s="3"/>
      <c r="C343" s="3"/>
      <c r="D343" s="3"/>
      <c r="E343" s="3"/>
      <c r="F343" s="3"/>
      <c r="G343" s="3"/>
      <c r="H343" s="3"/>
      <c r="I343" s="3"/>
      <c r="J343" s="2">
        <f t="shared" si="31"/>
        <v>0</v>
      </c>
      <c r="K343" s="2">
        <f t="shared" si="32"/>
        <v>0</v>
      </c>
      <c r="L343" s="3"/>
      <c r="M343" s="27"/>
      <c r="N343" s="27"/>
      <c r="O343" s="2" t="str">
        <f t="shared" si="33"/>
        <v>MARMC</v>
      </c>
      <c r="P343" s="2">
        <f t="shared" si="35"/>
        <v>0</v>
      </c>
      <c r="Q343" s="2">
        <f t="shared" si="34"/>
        <v>0</v>
      </c>
      <c r="R343" s="9">
        <f>IF(F343="",0,(IF((COUNTIF(Companies!A:A,F343))=0,1,2)))</f>
        <v>0</v>
      </c>
    </row>
    <row r="344" spans="1:18" x14ac:dyDescent="0.25">
      <c r="A344" s="2" t="str">
        <f t="shared" si="30"/>
        <v>Select Ship:</v>
      </c>
      <c r="B344" s="3"/>
      <c r="C344" s="3"/>
      <c r="D344" s="3"/>
      <c r="E344" s="3"/>
      <c r="F344" s="3"/>
      <c r="G344" s="3"/>
      <c r="H344" s="3"/>
      <c r="I344" s="3"/>
      <c r="J344" s="2">
        <f t="shared" si="31"/>
        <v>0</v>
      </c>
      <c r="K344" s="2">
        <f t="shared" si="32"/>
        <v>0</v>
      </c>
      <c r="L344" s="3"/>
      <c r="M344" s="27"/>
      <c r="N344" s="27"/>
      <c r="O344" s="2" t="str">
        <f t="shared" si="33"/>
        <v>MARMC</v>
      </c>
      <c r="P344" s="2">
        <f t="shared" si="35"/>
        <v>0</v>
      </c>
      <c r="Q344" s="2">
        <f t="shared" si="34"/>
        <v>0</v>
      </c>
      <c r="R344" s="9">
        <f>IF(F344="",0,(IF((COUNTIF(Companies!A:A,F344))=0,1,2)))</f>
        <v>0</v>
      </c>
    </row>
    <row r="345" spans="1:18" x14ac:dyDescent="0.25">
      <c r="A345" s="2" t="str">
        <f t="shared" si="30"/>
        <v>Select Ship:</v>
      </c>
      <c r="B345" s="3"/>
      <c r="C345" s="3"/>
      <c r="D345" s="3"/>
      <c r="E345" s="3"/>
      <c r="F345" s="3"/>
      <c r="G345" s="3"/>
      <c r="H345" s="3"/>
      <c r="I345" s="3"/>
      <c r="J345" s="2">
        <f t="shared" si="31"/>
        <v>0</v>
      </c>
      <c r="K345" s="2">
        <f t="shared" si="32"/>
        <v>0</v>
      </c>
      <c r="L345" s="3"/>
      <c r="M345" s="27"/>
      <c r="N345" s="27"/>
      <c r="O345" s="2" t="str">
        <f t="shared" si="33"/>
        <v>MARMC</v>
      </c>
      <c r="P345" s="2">
        <f t="shared" si="35"/>
        <v>0</v>
      </c>
      <c r="Q345" s="2">
        <f t="shared" si="34"/>
        <v>0</v>
      </c>
      <c r="R345" s="9">
        <f>IF(F345="",0,(IF((COUNTIF(Companies!A:A,F345))=0,1,2)))</f>
        <v>0</v>
      </c>
    </row>
    <row r="346" spans="1:18" x14ac:dyDescent="0.25">
      <c r="A346" s="2" t="str">
        <f t="shared" si="30"/>
        <v>Select Ship:</v>
      </c>
      <c r="B346" s="3"/>
      <c r="C346" s="3"/>
      <c r="D346" s="3"/>
      <c r="E346" s="3"/>
      <c r="F346" s="3"/>
      <c r="G346" s="3"/>
      <c r="H346" s="3"/>
      <c r="I346" s="3"/>
      <c r="J346" s="2">
        <f t="shared" si="31"/>
        <v>0</v>
      </c>
      <c r="K346" s="2">
        <f t="shared" si="32"/>
        <v>0</v>
      </c>
      <c r="L346" s="3"/>
      <c r="M346" s="27"/>
      <c r="N346" s="27"/>
      <c r="O346" s="2" t="str">
        <f t="shared" si="33"/>
        <v>MARMC</v>
      </c>
      <c r="P346" s="2">
        <f t="shared" si="35"/>
        <v>0</v>
      </c>
      <c r="Q346" s="2">
        <f t="shared" si="34"/>
        <v>0</v>
      </c>
      <c r="R346" s="9">
        <f>IF(F346="",0,(IF((COUNTIF(Companies!A:A,F346))=0,1,2)))</f>
        <v>0</v>
      </c>
    </row>
    <row r="347" spans="1:18" x14ac:dyDescent="0.25">
      <c r="A347" s="2" t="str">
        <f t="shared" si="30"/>
        <v>Select Ship:</v>
      </c>
      <c r="B347" s="3"/>
      <c r="C347" s="3"/>
      <c r="D347" s="3"/>
      <c r="E347" s="3"/>
      <c r="F347" s="3"/>
      <c r="G347" s="3"/>
      <c r="H347" s="3"/>
      <c r="I347" s="3"/>
      <c r="J347" s="2">
        <f t="shared" si="31"/>
        <v>0</v>
      </c>
      <c r="K347" s="2">
        <f t="shared" si="32"/>
        <v>0</v>
      </c>
      <c r="L347" s="3"/>
      <c r="M347" s="27"/>
      <c r="N347" s="27"/>
      <c r="O347" s="2" t="str">
        <f t="shared" si="33"/>
        <v>MARMC</v>
      </c>
      <c r="P347" s="2">
        <f t="shared" si="35"/>
        <v>0</v>
      </c>
      <c r="Q347" s="2">
        <f t="shared" si="34"/>
        <v>0</v>
      </c>
      <c r="R347" s="9">
        <f>IF(F347="",0,(IF((COUNTIF(Companies!A:A,F347))=0,1,2)))</f>
        <v>0</v>
      </c>
    </row>
    <row r="348" spans="1:18" x14ac:dyDescent="0.25">
      <c r="A348" s="2" t="str">
        <f t="shared" si="30"/>
        <v>Select Ship:</v>
      </c>
      <c r="B348" s="3"/>
      <c r="C348" s="3"/>
      <c r="D348" s="3"/>
      <c r="E348" s="3"/>
      <c r="F348" s="3"/>
      <c r="G348" s="3"/>
      <c r="H348" s="3"/>
      <c r="I348" s="3"/>
      <c r="J348" s="2">
        <f t="shared" si="31"/>
        <v>0</v>
      </c>
      <c r="K348" s="2">
        <f t="shared" si="32"/>
        <v>0</v>
      </c>
      <c r="L348" s="3"/>
      <c r="M348" s="27"/>
      <c r="N348" s="27"/>
      <c r="O348" s="2" t="str">
        <f t="shared" si="33"/>
        <v>MARMC</v>
      </c>
      <c r="P348" s="2">
        <f t="shared" si="35"/>
        <v>0</v>
      </c>
      <c r="Q348" s="2">
        <f t="shared" si="34"/>
        <v>0</v>
      </c>
      <c r="R348" s="9">
        <f>IF(F348="",0,(IF((COUNTIF(Companies!A:A,F348))=0,1,2)))</f>
        <v>0</v>
      </c>
    </row>
    <row r="349" spans="1:18" x14ac:dyDescent="0.25">
      <c r="A349" s="2" t="str">
        <f t="shared" si="30"/>
        <v>Select Ship:</v>
      </c>
      <c r="B349" s="3"/>
      <c r="C349" s="3"/>
      <c r="D349" s="3"/>
      <c r="E349" s="3"/>
      <c r="F349" s="3"/>
      <c r="G349" s="3"/>
      <c r="H349" s="3"/>
      <c r="I349" s="3"/>
      <c r="J349" s="2">
        <f t="shared" si="31"/>
        <v>0</v>
      </c>
      <c r="K349" s="2">
        <f t="shared" si="32"/>
        <v>0</v>
      </c>
      <c r="L349" s="3"/>
      <c r="M349" s="27"/>
      <c r="N349" s="27"/>
      <c r="O349" s="2" t="str">
        <f t="shared" si="33"/>
        <v>MARMC</v>
      </c>
      <c r="P349" s="2">
        <f t="shared" si="35"/>
        <v>0</v>
      </c>
      <c r="Q349" s="2">
        <f t="shared" si="34"/>
        <v>0</v>
      </c>
      <c r="R349" s="9">
        <f>IF(F349="",0,(IF((COUNTIF(Companies!A:A,F349))=0,1,2)))</f>
        <v>0</v>
      </c>
    </row>
    <row r="350" spans="1:18" x14ac:dyDescent="0.25">
      <c r="A350" s="2" t="str">
        <f t="shared" si="30"/>
        <v>Select Ship:</v>
      </c>
      <c r="B350" s="3"/>
      <c r="C350" s="3"/>
      <c r="D350" s="3"/>
      <c r="E350" s="3"/>
      <c r="F350" s="3"/>
      <c r="G350" s="3"/>
      <c r="H350" s="3"/>
      <c r="I350" s="3"/>
      <c r="J350" s="2">
        <f t="shared" si="31"/>
        <v>0</v>
      </c>
      <c r="K350" s="2">
        <f t="shared" si="32"/>
        <v>0</v>
      </c>
      <c r="L350" s="3"/>
      <c r="M350" s="27"/>
      <c r="N350" s="27"/>
      <c r="O350" s="2" t="str">
        <f t="shared" si="33"/>
        <v>MARMC</v>
      </c>
      <c r="P350" s="2">
        <f t="shared" si="35"/>
        <v>0</v>
      </c>
      <c r="Q350" s="2">
        <f t="shared" si="34"/>
        <v>0</v>
      </c>
      <c r="R350" s="9">
        <f>IF(F350="",0,(IF((COUNTIF(Companies!A:A,F350))=0,1,2)))</f>
        <v>0</v>
      </c>
    </row>
    <row r="351" spans="1:18" x14ac:dyDescent="0.25">
      <c r="A351" s="2" t="str">
        <f t="shared" si="30"/>
        <v>Select Ship:</v>
      </c>
      <c r="B351" s="3"/>
      <c r="C351" s="3"/>
      <c r="D351" s="3"/>
      <c r="E351" s="3"/>
      <c r="F351" s="3"/>
      <c r="G351" s="3"/>
      <c r="H351" s="3"/>
      <c r="I351" s="3"/>
      <c r="J351" s="2">
        <f t="shared" si="31"/>
        <v>0</v>
      </c>
      <c r="K351" s="2">
        <f t="shared" si="32"/>
        <v>0</v>
      </c>
      <c r="L351" s="3"/>
      <c r="M351" s="27"/>
      <c r="N351" s="27"/>
      <c r="O351" s="2" t="str">
        <f t="shared" si="33"/>
        <v>MARMC</v>
      </c>
      <c r="P351" s="2">
        <f t="shared" si="35"/>
        <v>0</v>
      </c>
      <c r="Q351" s="2">
        <f t="shared" si="34"/>
        <v>0</v>
      </c>
      <c r="R351" s="9">
        <f>IF(F351="",0,(IF((COUNTIF(Companies!A:A,F351))=0,1,2)))</f>
        <v>0</v>
      </c>
    </row>
    <row r="352" spans="1:18" x14ac:dyDescent="0.25">
      <c r="A352" s="2" t="str">
        <f t="shared" si="30"/>
        <v>Select Ship:</v>
      </c>
      <c r="B352" s="3"/>
      <c r="C352" s="3"/>
      <c r="D352" s="3"/>
      <c r="E352" s="3"/>
      <c r="F352" s="3"/>
      <c r="G352" s="3"/>
      <c r="H352" s="3"/>
      <c r="I352" s="3"/>
      <c r="J352" s="2">
        <f t="shared" si="31"/>
        <v>0</v>
      </c>
      <c r="K352" s="2">
        <f t="shared" si="32"/>
        <v>0</v>
      </c>
      <c r="L352" s="3"/>
      <c r="M352" s="27"/>
      <c r="N352" s="27"/>
      <c r="O352" s="2" t="str">
        <f t="shared" si="33"/>
        <v>MARMC</v>
      </c>
      <c r="P352" s="2">
        <f t="shared" si="35"/>
        <v>0</v>
      </c>
      <c r="Q352" s="2">
        <f t="shared" si="34"/>
        <v>0</v>
      </c>
      <c r="R352" s="9">
        <f>IF(F352="",0,(IF((COUNTIF(Companies!A:A,F352))=0,1,2)))</f>
        <v>0</v>
      </c>
    </row>
    <row r="353" spans="1:18" x14ac:dyDescent="0.25">
      <c r="A353" s="2" t="str">
        <f t="shared" si="30"/>
        <v>Select Ship:</v>
      </c>
      <c r="B353" s="3"/>
      <c r="C353" s="3"/>
      <c r="D353" s="3"/>
      <c r="E353" s="3"/>
      <c r="F353" s="3"/>
      <c r="G353" s="3"/>
      <c r="H353" s="3"/>
      <c r="I353" s="3"/>
      <c r="J353" s="2">
        <f t="shared" si="31"/>
        <v>0</v>
      </c>
      <c r="K353" s="2">
        <f t="shared" si="32"/>
        <v>0</v>
      </c>
      <c r="L353" s="3"/>
      <c r="M353" s="27"/>
      <c r="N353" s="27"/>
      <c r="O353" s="2" t="str">
        <f t="shared" si="33"/>
        <v>MARMC</v>
      </c>
      <c r="P353" s="2">
        <f t="shared" si="35"/>
        <v>0</v>
      </c>
      <c r="Q353" s="2">
        <f t="shared" si="34"/>
        <v>0</v>
      </c>
      <c r="R353" s="9">
        <f>IF(F353="",0,(IF((COUNTIF(Companies!A:A,F353))=0,1,2)))</f>
        <v>0</v>
      </c>
    </row>
    <row r="354" spans="1:18" x14ac:dyDescent="0.25">
      <c r="A354" s="2" t="str">
        <f t="shared" si="30"/>
        <v>Select Ship:</v>
      </c>
      <c r="B354" s="3"/>
      <c r="C354" s="3"/>
      <c r="D354" s="3"/>
      <c r="E354" s="3"/>
      <c r="F354" s="3"/>
      <c r="G354" s="3"/>
      <c r="H354" s="3"/>
      <c r="I354" s="3"/>
      <c r="J354" s="2">
        <f t="shared" si="31"/>
        <v>0</v>
      </c>
      <c r="K354" s="2">
        <f t="shared" si="32"/>
        <v>0</v>
      </c>
      <c r="L354" s="3"/>
      <c r="M354" s="27"/>
      <c r="N354" s="27"/>
      <c r="O354" s="2" t="str">
        <f t="shared" si="33"/>
        <v>MARMC</v>
      </c>
      <c r="P354" s="2">
        <f t="shared" si="35"/>
        <v>0</v>
      </c>
      <c r="Q354" s="2">
        <f t="shared" si="34"/>
        <v>0</v>
      </c>
      <c r="R354" s="9">
        <f>IF(F354="",0,(IF((COUNTIF(Companies!A:A,F354))=0,1,2)))</f>
        <v>0</v>
      </c>
    </row>
    <row r="355" spans="1:18" x14ac:dyDescent="0.25">
      <c r="A355" s="2" t="str">
        <f t="shared" si="30"/>
        <v>Select Ship:</v>
      </c>
      <c r="B355" s="3"/>
      <c r="C355" s="3"/>
      <c r="D355" s="3"/>
      <c r="E355" s="3"/>
      <c r="F355" s="3"/>
      <c r="G355" s="3"/>
      <c r="H355" s="3"/>
      <c r="I355" s="3"/>
      <c r="J355" s="2">
        <f t="shared" si="31"/>
        <v>0</v>
      </c>
      <c r="K355" s="2">
        <f t="shared" si="32"/>
        <v>0</v>
      </c>
      <c r="L355" s="3"/>
      <c r="M355" s="27"/>
      <c r="N355" s="27"/>
      <c r="O355" s="2" t="str">
        <f t="shared" si="33"/>
        <v>MARMC</v>
      </c>
      <c r="P355" s="2">
        <f t="shared" si="35"/>
        <v>0</v>
      </c>
      <c r="Q355" s="2">
        <f t="shared" si="34"/>
        <v>0</v>
      </c>
      <c r="R355" s="9">
        <f>IF(F355="",0,(IF((COUNTIF(Companies!A:A,F355))=0,1,2)))</f>
        <v>0</v>
      </c>
    </row>
    <row r="356" spans="1:18" x14ac:dyDescent="0.25">
      <c r="A356" s="2" t="str">
        <f t="shared" si="30"/>
        <v>Select Ship:</v>
      </c>
      <c r="B356" s="3"/>
      <c r="C356" s="3"/>
      <c r="D356" s="3"/>
      <c r="E356" s="3"/>
      <c r="F356" s="3"/>
      <c r="G356" s="3"/>
      <c r="H356" s="3"/>
      <c r="I356" s="3"/>
      <c r="J356" s="2">
        <f t="shared" si="31"/>
        <v>0</v>
      </c>
      <c r="K356" s="2">
        <f t="shared" si="32"/>
        <v>0</v>
      </c>
      <c r="L356" s="3"/>
      <c r="M356" s="27"/>
      <c r="N356" s="27"/>
      <c r="O356" s="2" t="str">
        <f t="shared" si="33"/>
        <v>MARMC</v>
      </c>
      <c r="P356" s="2">
        <f t="shared" si="35"/>
        <v>0</v>
      </c>
      <c r="Q356" s="2">
        <f t="shared" si="34"/>
        <v>0</v>
      </c>
      <c r="R356" s="9">
        <f>IF(F356="",0,(IF((COUNTIF(Companies!A:A,F356))=0,1,2)))</f>
        <v>0</v>
      </c>
    </row>
    <row r="357" spans="1:18" x14ac:dyDescent="0.25">
      <c r="A357" s="2" t="str">
        <f t="shared" si="30"/>
        <v>Select Ship:</v>
      </c>
      <c r="B357" s="3"/>
      <c r="C357" s="3"/>
      <c r="D357" s="3"/>
      <c r="E357" s="3"/>
      <c r="F357" s="3"/>
      <c r="G357" s="3"/>
      <c r="H357" s="3"/>
      <c r="I357" s="3"/>
      <c r="J357" s="2">
        <f t="shared" si="31"/>
        <v>0</v>
      </c>
      <c r="K357" s="2">
        <f t="shared" si="32"/>
        <v>0</v>
      </c>
      <c r="L357" s="3"/>
      <c r="M357" s="27"/>
      <c r="N357" s="27"/>
      <c r="O357" s="2" t="str">
        <f t="shared" si="33"/>
        <v>MARMC</v>
      </c>
      <c r="P357" s="2">
        <f t="shared" si="35"/>
        <v>0</v>
      </c>
      <c r="Q357" s="2">
        <f t="shared" si="34"/>
        <v>0</v>
      </c>
      <c r="R357" s="9">
        <f>IF(F357="",0,(IF((COUNTIF(Companies!A:A,F357))=0,1,2)))</f>
        <v>0</v>
      </c>
    </row>
    <row r="358" spans="1:18" x14ac:dyDescent="0.25">
      <c r="A358" s="2" t="str">
        <f t="shared" si="30"/>
        <v>Select Ship:</v>
      </c>
      <c r="B358" s="3"/>
      <c r="C358" s="3"/>
      <c r="D358" s="3"/>
      <c r="E358" s="3"/>
      <c r="F358" s="3"/>
      <c r="G358" s="3"/>
      <c r="H358" s="3"/>
      <c r="I358" s="3"/>
      <c r="J358" s="2">
        <f t="shared" si="31"/>
        <v>0</v>
      </c>
      <c r="K358" s="2">
        <f t="shared" si="32"/>
        <v>0</v>
      </c>
      <c r="L358" s="3"/>
      <c r="M358" s="27"/>
      <c r="N358" s="27"/>
      <c r="O358" s="2" t="str">
        <f t="shared" si="33"/>
        <v>MARMC</v>
      </c>
      <c r="P358" s="2">
        <f t="shared" si="35"/>
        <v>0</v>
      </c>
      <c r="Q358" s="2">
        <f t="shared" si="34"/>
        <v>0</v>
      </c>
      <c r="R358" s="9">
        <f>IF(F358="",0,(IF((COUNTIF(Companies!A:A,F358))=0,1,2)))</f>
        <v>0</v>
      </c>
    </row>
    <row r="359" spans="1:18" x14ac:dyDescent="0.25">
      <c r="A359" s="2" t="str">
        <f t="shared" si="30"/>
        <v>Select Ship:</v>
      </c>
      <c r="B359" s="3"/>
      <c r="C359" s="3"/>
      <c r="D359" s="3"/>
      <c r="E359" s="3"/>
      <c r="F359" s="3"/>
      <c r="G359" s="3"/>
      <c r="H359" s="3"/>
      <c r="I359" s="3"/>
      <c r="J359" s="2">
        <f t="shared" si="31"/>
        <v>0</v>
      </c>
      <c r="K359" s="2">
        <f t="shared" si="32"/>
        <v>0</v>
      </c>
      <c r="L359" s="3"/>
      <c r="M359" s="27"/>
      <c r="N359" s="27"/>
      <c r="O359" s="2" t="str">
        <f t="shared" si="33"/>
        <v>MARMC</v>
      </c>
      <c r="P359" s="2">
        <f t="shared" si="35"/>
        <v>0</v>
      </c>
      <c r="Q359" s="2">
        <f t="shared" si="34"/>
        <v>0</v>
      </c>
      <c r="R359" s="9">
        <f>IF(F359="",0,(IF((COUNTIF(Companies!A:A,F359))=0,1,2)))</f>
        <v>0</v>
      </c>
    </row>
    <row r="360" spans="1:18" x14ac:dyDescent="0.25">
      <c r="A360" s="2" t="str">
        <f t="shared" si="30"/>
        <v>Select Ship:</v>
      </c>
      <c r="B360" s="3"/>
      <c r="C360" s="3"/>
      <c r="D360" s="3"/>
      <c r="E360" s="3"/>
      <c r="F360" s="3"/>
      <c r="G360" s="3"/>
      <c r="H360" s="3"/>
      <c r="I360" s="3"/>
      <c r="J360" s="2">
        <f t="shared" si="31"/>
        <v>0</v>
      </c>
      <c r="K360" s="2">
        <f t="shared" si="32"/>
        <v>0</v>
      </c>
      <c r="L360" s="3"/>
      <c r="M360" s="27"/>
      <c r="N360" s="27"/>
      <c r="O360" s="2" t="str">
        <f t="shared" si="33"/>
        <v>MARMC</v>
      </c>
      <c r="P360" s="2">
        <f t="shared" si="35"/>
        <v>0</v>
      </c>
      <c r="Q360" s="2">
        <f t="shared" si="34"/>
        <v>0</v>
      </c>
      <c r="R360" s="9">
        <f>IF(F360="",0,(IF((COUNTIF(Companies!A:A,F360))=0,1,2)))</f>
        <v>0</v>
      </c>
    </row>
    <row r="361" spans="1:18" x14ac:dyDescent="0.25">
      <c r="A361" s="2" t="str">
        <f t="shared" si="30"/>
        <v>Select Ship:</v>
      </c>
      <c r="B361" s="3"/>
      <c r="C361" s="3"/>
      <c r="D361" s="3"/>
      <c r="E361" s="3"/>
      <c r="F361" s="3"/>
      <c r="G361" s="3"/>
      <c r="H361" s="3"/>
      <c r="I361" s="3"/>
      <c r="J361" s="2">
        <f t="shared" si="31"/>
        <v>0</v>
      </c>
      <c r="K361" s="2">
        <f t="shared" si="32"/>
        <v>0</v>
      </c>
      <c r="L361" s="3"/>
      <c r="M361" s="27"/>
      <c r="N361" s="27"/>
      <c r="O361" s="2" t="str">
        <f t="shared" si="33"/>
        <v>MARMC</v>
      </c>
      <c r="P361" s="2">
        <f t="shared" si="35"/>
        <v>0</v>
      </c>
      <c r="Q361" s="2">
        <f t="shared" si="34"/>
        <v>0</v>
      </c>
      <c r="R361" s="9">
        <f>IF(F361="",0,(IF((COUNTIF(Companies!A:A,F361))=0,1,2)))</f>
        <v>0</v>
      </c>
    </row>
    <row r="362" spans="1:18" x14ac:dyDescent="0.25">
      <c r="A362" s="2" t="str">
        <f t="shared" si="30"/>
        <v>Select Ship:</v>
      </c>
      <c r="B362" s="3"/>
      <c r="C362" s="3"/>
      <c r="D362" s="3"/>
      <c r="E362" s="3"/>
      <c r="F362" s="3"/>
      <c r="G362" s="3"/>
      <c r="H362" s="3"/>
      <c r="I362" s="3"/>
      <c r="J362" s="2">
        <f t="shared" si="31"/>
        <v>0</v>
      </c>
      <c r="K362" s="2">
        <f t="shared" si="32"/>
        <v>0</v>
      </c>
      <c r="L362" s="3"/>
      <c r="M362" s="27"/>
      <c r="N362" s="27"/>
      <c r="O362" s="2" t="str">
        <f t="shared" si="33"/>
        <v>MARMC</v>
      </c>
      <c r="P362" s="2">
        <f t="shared" si="35"/>
        <v>0</v>
      </c>
      <c r="Q362" s="2">
        <f t="shared" si="34"/>
        <v>0</v>
      </c>
      <c r="R362" s="9">
        <f>IF(F362="",0,(IF((COUNTIF(Companies!A:A,F362))=0,1,2)))</f>
        <v>0</v>
      </c>
    </row>
    <row r="363" spans="1:18" x14ac:dyDescent="0.25">
      <c r="A363" s="2" t="str">
        <f t="shared" si="30"/>
        <v>Select Ship:</v>
      </c>
      <c r="B363" s="3"/>
      <c r="C363" s="3"/>
      <c r="D363" s="3"/>
      <c r="E363" s="3"/>
      <c r="F363" s="3"/>
      <c r="G363" s="3"/>
      <c r="H363" s="3"/>
      <c r="I363" s="3"/>
      <c r="J363" s="2">
        <f t="shared" si="31"/>
        <v>0</v>
      </c>
      <c r="K363" s="2">
        <f t="shared" si="32"/>
        <v>0</v>
      </c>
      <c r="L363" s="3"/>
      <c r="M363" s="27"/>
      <c r="N363" s="27"/>
      <c r="O363" s="2" t="str">
        <f t="shared" si="33"/>
        <v>MARMC</v>
      </c>
      <c r="P363" s="2">
        <f t="shared" si="35"/>
        <v>0</v>
      </c>
      <c r="Q363" s="2">
        <f t="shared" si="34"/>
        <v>0</v>
      </c>
      <c r="R363" s="9">
        <f>IF(F363="",0,(IF((COUNTIF(Companies!A:A,F363))=0,1,2)))</f>
        <v>0</v>
      </c>
    </row>
    <row r="364" spans="1:18" x14ac:dyDescent="0.25">
      <c r="A364" s="2" t="str">
        <f t="shared" si="30"/>
        <v>Select Ship:</v>
      </c>
      <c r="B364" s="3"/>
      <c r="C364" s="3"/>
      <c r="D364" s="3"/>
      <c r="E364" s="3"/>
      <c r="F364" s="3"/>
      <c r="G364" s="3"/>
      <c r="H364" s="3"/>
      <c r="I364" s="3"/>
      <c r="J364" s="2">
        <f t="shared" si="31"/>
        <v>0</v>
      </c>
      <c r="K364" s="2">
        <f t="shared" si="32"/>
        <v>0</v>
      </c>
      <c r="L364" s="3"/>
      <c r="M364" s="27"/>
      <c r="N364" s="27"/>
      <c r="O364" s="2" t="str">
        <f t="shared" si="33"/>
        <v>MARMC</v>
      </c>
      <c r="P364" s="2">
        <f t="shared" si="35"/>
        <v>0</v>
      </c>
      <c r="Q364" s="2">
        <f t="shared" si="34"/>
        <v>0</v>
      </c>
      <c r="R364" s="9">
        <f>IF(F364="",0,(IF((COUNTIF(Companies!A:A,F364))=0,1,2)))</f>
        <v>0</v>
      </c>
    </row>
    <row r="365" spans="1:18" x14ac:dyDescent="0.25">
      <c r="A365" s="2" t="str">
        <f t="shared" si="30"/>
        <v>Select Ship:</v>
      </c>
      <c r="B365" s="3"/>
      <c r="C365" s="3"/>
      <c r="D365" s="3"/>
      <c r="E365" s="3"/>
      <c r="F365" s="3"/>
      <c r="G365" s="3"/>
      <c r="H365" s="3"/>
      <c r="I365" s="3"/>
      <c r="J365" s="2">
        <f t="shared" si="31"/>
        <v>0</v>
      </c>
      <c r="K365" s="2">
        <f t="shared" si="32"/>
        <v>0</v>
      </c>
      <c r="L365" s="3"/>
      <c r="M365" s="27"/>
      <c r="N365" s="27"/>
      <c r="O365" s="2" t="str">
        <f t="shared" si="33"/>
        <v>MARMC</v>
      </c>
      <c r="P365" s="2">
        <f t="shared" si="35"/>
        <v>0</v>
      </c>
      <c r="Q365" s="2">
        <f t="shared" si="34"/>
        <v>0</v>
      </c>
      <c r="R365" s="9">
        <f>IF(F365="",0,(IF((COUNTIF(Companies!A:A,F365))=0,1,2)))</f>
        <v>0</v>
      </c>
    </row>
    <row r="366" spans="1:18" x14ac:dyDescent="0.25">
      <c r="A366" s="2" t="str">
        <f t="shared" si="30"/>
        <v>Select Ship:</v>
      </c>
      <c r="B366" s="3"/>
      <c r="C366" s="3"/>
      <c r="D366" s="3"/>
      <c r="E366" s="3"/>
      <c r="F366" s="3"/>
      <c r="G366" s="3"/>
      <c r="H366" s="3"/>
      <c r="I366" s="3"/>
      <c r="J366" s="2">
        <f t="shared" si="31"/>
        <v>0</v>
      </c>
      <c r="K366" s="2">
        <f t="shared" si="32"/>
        <v>0</v>
      </c>
      <c r="L366" s="3"/>
      <c r="M366" s="27"/>
      <c r="N366" s="27"/>
      <c r="O366" s="2" t="str">
        <f t="shared" si="33"/>
        <v>MARMC</v>
      </c>
      <c r="P366" s="2">
        <f t="shared" si="35"/>
        <v>0</v>
      </c>
      <c r="Q366" s="2">
        <f t="shared" si="34"/>
        <v>0</v>
      </c>
      <c r="R366" s="9">
        <f>IF(F366="",0,(IF((COUNTIF(Companies!A:A,F366))=0,1,2)))</f>
        <v>0</v>
      </c>
    </row>
    <row r="367" spans="1:18" x14ac:dyDescent="0.25">
      <c r="A367" s="2" t="str">
        <f t="shared" si="30"/>
        <v>Select Ship:</v>
      </c>
      <c r="B367" s="3"/>
      <c r="C367" s="3"/>
      <c r="D367" s="3"/>
      <c r="E367" s="3"/>
      <c r="F367" s="3"/>
      <c r="G367" s="3"/>
      <c r="H367" s="3"/>
      <c r="I367" s="3"/>
      <c r="J367" s="2">
        <f t="shared" si="31"/>
        <v>0</v>
      </c>
      <c r="K367" s="2">
        <f t="shared" si="32"/>
        <v>0</v>
      </c>
      <c r="L367" s="3"/>
      <c r="M367" s="27"/>
      <c r="N367" s="27"/>
      <c r="O367" s="2" t="str">
        <f t="shared" si="33"/>
        <v>MARMC</v>
      </c>
      <c r="P367" s="2">
        <f t="shared" si="35"/>
        <v>0</v>
      </c>
      <c r="Q367" s="2">
        <f t="shared" si="34"/>
        <v>0</v>
      </c>
      <c r="R367" s="9">
        <f>IF(F367="",0,(IF((COUNTIF(Companies!A:A,F367))=0,1,2)))</f>
        <v>0</v>
      </c>
    </row>
    <row r="368" spans="1:18" x14ac:dyDescent="0.25">
      <c r="A368" s="2" t="str">
        <f t="shared" si="30"/>
        <v>Select Ship:</v>
      </c>
      <c r="B368" s="3"/>
      <c r="C368" s="3"/>
      <c r="D368" s="3"/>
      <c r="E368" s="3"/>
      <c r="F368" s="3"/>
      <c r="G368" s="3"/>
      <c r="H368" s="3"/>
      <c r="I368" s="3"/>
      <c r="J368" s="2">
        <f t="shared" si="31"/>
        <v>0</v>
      </c>
      <c r="K368" s="2">
        <f t="shared" si="32"/>
        <v>0</v>
      </c>
      <c r="L368" s="3"/>
      <c r="M368" s="27"/>
      <c r="N368" s="27"/>
      <c r="O368" s="2" t="str">
        <f t="shared" si="33"/>
        <v>MARMC</v>
      </c>
      <c r="P368" s="2">
        <f t="shared" si="35"/>
        <v>0</v>
      </c>
      <c r="Q368" s="2">
        <f t="shared" si="34"/>
        <v>0</v>
      </c>
      <c r="R368" s="9">
        <f>IF(F368="",0,(IF((COUNTIF(Companies!A:A,F368))=0,1,2)))</f>
        <v>0</v>
      </c>
    </row>
    <row r="369" spans="1:18" x14ac:dyDescent="0.25">
      <c r="A369" s="2" t="str">
        <f t="shared" si="30"/>
        <v>Select Ship:</v>
      </c>
      <c r="B369" s="3"/>
      <c r="C369" s="3"/>
      <c r="D369" s="3"/>
      <c r="E369" s="3"/>
      <c r="F369" s="3"/>
      <c r="G369" s="3"/>
      <c r="H369" s="3"/>
      <c r="I369" s="3"/>
      <c r="J369" s="2">
        <f t="shared" si="31"/>
        <v>0</v>
      </c>
      <c r="K369" s="2">
        <f t="shared" si="32"/>
        <v>0</v>
      </c>
      <c r="L369" s="3"/>
      <c r="M369" s="27"/>
      <c r="N369" s="27"/>
      <c r="O369" s="2" t="str">
        <f t="shared" si="33"/>
        <v>MARMC</v>
      </c>
      <c r="P369" s="2">
        <f t="shared" si="35"/>
        <v>0</v>
      </c>
      <c r="Q369" s="2">
        <f t="shared" si="34"/>
        <v>0</v>
      </c>
      <c r="R369" s="9">
        <f>IF(F369="",0,(IF((COUNTIF(Companies!A:A,F369))=0,1,2)))</f>
        <v>0</v>
      </c>
    </row>
    <row r="370" spans="1:18" x14ac:dyDescent="0.25">
      <c r="A370" s="2" t="str">
        <f t="shared" si="30"/>
        <v>Select Ship:</v>
      </c>
      <c r="B370" s="3"/>
      <c r="C370" s="3"/>
      <c r="D370" s="3"/>
      <c r="E370" s="3"/>
      <c r="F370" s="3"/>
      <c r="G370" s="3"/>
      <c r="H370" s="3"/>
      <c r="I370" s="3"/>
      <c r="J370" s="2">
        <f t="shared" si="31"/>
        <v>0</v>
      </c>
      <c r="K370" s="2">
        <f t="shared" si="32"/>
        <v>0</v>
      </c>
      <c r="L370" s="3"/>
      <c r="M370" s="27"/>
      <c r="N370" s="27"/>
      <c r="O370" s="2" t="str">
        <f t="shared" si="33"/>
        <v>MARMC</v>
      </c>
      <c r="P370" s="2">
        <f t="shared" si="35"/>
        <v>0</v>
      </c>
      <c r="Q370" s="2">
        <f t="shared" si="34"/>
        <v>0</v>
      </c>
      <c r="R370" s="9">
        <f>IF(F370="",0,(IF((COUNTIF(Companies!A:A,F370))=0,1,2)))</f>
        <v>0</v>
      </c>
    </row>
    <row r="371" spans="1:18" x14ac:dyDescent="0.25">
      <c r="A371" s="2" t="str">
        <f t="shared" si="30"/>
        <v>Select Ship:</v>
      </c>
      <c r="B371" s="3"/>
      <c r="C371" s="3"/>
      <c r="D371" s="3"/>
      <c r="E371" s="3"/>
      <c r="F371" s="3"/>
      <c r="G371" s="3"/>
      <c r="H371" s="3"/>
      <c r="I371" s="3"/>
      <c r="J371" s="2">
        <f t="shared" si="31"/>
        <v>0</v>
      </c>
      <c r="K371" s="2">
        <f t="shared" si="32"/>
        <v>0</v>
      </c>
      <c r="L371" s="3"/>
      <c r="M371" s="27"/>
      <c r="N371" s="27"/>
      <c r="O371" s="2" t="str">
        <f t="shared" si="33"/>
        <v>MARMC</v>
      </c>
      <c r="P371" s="2">
        <f t="shared" si="35"/>
        <v>0</v>
      </c>
      <c r="Q371" s="2">
        <f t="shared" si="34"/>
        <v>0</v>
      </c>
      <c r="R371" s="9">
        <f>IF(F371="",0,(IF((COUNTIF(Companies!A:A,F371))=0,1,2)))</f>
        <v>0</v>
      </c>
    </row>
    <row r="372" spans="1:18" x14ac:dyDescent="0.25">
      <c r="A372" s="2" t="str">
        <f t="shared" si="30"/>
        <v>Select Ship:</v>
      </c>
      <c r="B372" s="3"/>
      <c r="C372" s="3"/>
      <c r="D372" s="3"/>
      <c r="E372" s="3"/>
      <c r="F372" s="3"/>
      <c r="G372" s="3"/>
      <c r="H372" s="3"/>
      <c r="I372" s="3"/>
      <c r="J372" s="2">
        <f t="shared" si="31"/>
        <v>0</v>
      </c>
      <c r="K372" s="2">
        <f t="shared" si="32"/>
        <v>0</v>
      </c>
      <c r="L372" s="3"/>
      <c r="M372" s="27"/>
      <c r="N372" s="27"/>
      <c r="O372" s="2" t="str">
        <f t="shared" si="33"/>
        <v>MARMC</v>
      </c>
      <c r="P372" s="2">
        <f t="shared" si="35"/>
        <v>0</v>
      </c>
      <c r="Q372" s="2">
        <f t="shared" si="34"/>
        <v>0</v>
      </c>
      <c r="R372" s="9">
        <f>IF(F372="",0,(IF((COUNTIF(Companies!A:A,F372))=0,1,2)))</f>
        <v>0</v>
      </c>
    </row>
    <row r="373" spans="1:18" x14ac:dyDescent="0.25">
      <c r="A373" s="2" t="str">
        <f t="shared" si="30"/>
        <v>Select Ship:</v>
      </c>
      <c r="B373" s="3"/>
      <c r="C373" s="3"/>
      <c r="D373" s="3"/>
      <c r="E373" s="3"/>
      <c r="F373" s="3"/>
      <c r="G373" s="3"/>
      <c r="H373" s="3"/>
      <c r="I373" s="3"/>
      <c r="J373" s="2">
        <f t="shared" si="31"/>
        <v>0</v>
      </c>
      <c r="K373" s="2">
        <f t="shared" si="32"/>
        <v>0</v>
      </c>
      <c r="L373" s="3"/>
      <c r="M373" s="27"/>
      <c r="N373" s="27"/>
      <c r="O373" s="2" t="str">
        <f t="shared" si="33"/>
        <v>MARMC</v>
      </c>
      <c r="P373" s="2">
        <f t="shared" si="35"/>
        <v>0</v>
      </c>
      <c r="Q373" s="2">
        <f t="shared" si="34"/>
        <v>0</v>
      </c>
      <c r="R373" s="9">
        <f>IF(F373="",0,(IF((COUNTIF(Companies!A:A,F373))=0,1,2)))</f>
        <v>0</v>
      </c>
    </row>
    <row r="374" spans="1:18" x14ac:dyDescent="0.25">
      <c r="A374" s="2" t="str">
        <f t="shared" si="30"/>
        <v>Select Ship:</v>
      </c>
      <c r="B374" s="3"/>
      <c r="C374" s="3"/>
      <c r="D374" s="3"/>
      <c r="E374" s="3"/>
      <c r="F374" s="3"/>
      <c r="G374" s="3"/>
      <c r="H374" s="3"/>
      <c r="I374" s="3"/>
      <c r="J374" s="2">
        <f t="shared" si="31"/>
        <v>0</v>
      </c>
      <c r="K374" s="2">
        <f t="shared" si="32"/>
        <v>0</v>
      </c>
      <c r="L374" s="3"/>
      <c r="M374" s="27"/>
      <c r="N374" s="27"/>
      <c r="O374" s="2" t="str">
        <f t="shared" si="33"/>
        <v>MARMC</v>
      </c>
      <c r="P374" s="2">
        <f t="shared" si="35"/>
        <v>0</v>
      </c>
      <c r="Q374" s="2">
        <f t="shared" si="34"/>
        <v>0</v>
      </c>
      <c r="R374" s="9">
        <f>IF(F374="",0,(IF((COUNTIF(Companies!A:A,F374))=0,1,2)))</f>
        <v>0</v>
      </c>
    </row>
    <row r="375" spans="1:18" x14ac:dyDescent="0.25">
      <c r="A375" s="2" t="str">
        <f t="shared" si="30"/>
        <v>Select Ship:</v>
      </c>
      <c r="B375" s="3"/>
      <c r="C375" s="3"/>
      <c r="D375" s="3"/>
      <c r="E375" s="3"/>
      <c r="F375" s="3"/>
      <c r="G375" s="3"/>
      <c r="H375" s="3"/>
      <c r="I375" s="3"/>
      <c r="J375" s="2">
        <f t="shared" si="31"/>
        <v>0</v>
      </c>
      <c r="K375" s="2">
        <f t="shared" si="32"/>
        <v>0</v>
      </c>
      <c r="L375" s="3"/>
      <c r="M375" s="27"/>
      <c r="N375" s="27"/>
      <c r="O375" s="2" t="str">
        <f t="shared" si="33"/>
        <v>MARMC</v>
      </c>
      <c r="P375" s="2">
        <f t="shared" si="35"/>
        <v>0</v>
      </c>
      <c r="Q375" s="2">
        <f t="shared" si="34"/>
        <v>0</v>
      </c>
      <c r="R375" s="9">
        <f>IF(F375="",0,(IF((COUNTIF(Companies!A:A,F375))=0,1,2)))</f>
        <v>0</v>
      </c>
    </row>
    <row r="376" spans="1:18" x14ac:dyDescent="0.25">
      <c r="A376" s="2" t="str">
        <f t="shared" si="30"/>
        <v>Select Ship:</v>
      </c>
      <c r="B376" s="3"/>
      <c r="C376" s="3"/>
      <c r="D376" s="3"/>
      <c r="E376" s="3"/>
      <c r="F376" s="3"/>
      <c r="G376" s="3"/>
      <c r="H376" s="3"/>
      <c r="I376" s="3"/>
      <c r="J376" s="2">
        <f t="shared" si="31"/>
        <v>0</v>
      </c>
      <c r="K376" s="2">
        <f t="shared" si="32"/>
        <v>0</v>
      </c>
      <c r="L376" s="3"/>
      <c r="M376" s="27"/>
      <c r="N376" s="27"/>
      <c r="O376" s="2" t="str">
        <f t="shared" si="33"/>
        <v>MARMC</v>
      </c>
      <c r="P376" s="2">
        <f t="shared" si="35"/>
        <v>0</v>
      </c>
      <c r="Q376" s="2">
        <f t="shared" si="34"/>
        <v>0</v>
      </c>
      <c r="R376" s="9">
        <f>IF(F376="",0,(IF((COUNTIF(Companies!A:A,F376))=0,1,2)))</f>
        <v>0</v>
      </c>
    </row>
    <row r="377" spans="1:18" x14ac:dyDescent="0.25">
      <c r="A377" s="2" t="str">
        <f t="shared" si="30"/>
        <v>Select Ship:</v>
      </c>
      <c r="B377" s="3"/>
      <c r="C377" s="3"/>
      <c r="D377" s="3"/>
      <c r="E377" s="3"/>
      <c r="F377" s="3"/>
      <c r="G377" s="3"/>
      <c r="H377" s="3"/>
      <c r="I377" s="3"/>
      <c r="J377" s="2">
        <f t="shared" si="31"/>
        <v>0</v>
      </c>
      <c r="K377" s="2">
        <f t="shared" si="32"/>
        <v>0</v>
      </c>
      <c r="L377" s="3"/>
      <c r="M377" s="27"/>
      <c r="N377" s="27"/>
      <c r="O377" s="2" t="str">
        <f t="shared" si="33"/>
        <v>MARMC</v>
      </c>
      <c r="P377" s="2">
        <f t="shared" si="35"/>
        <v>0</v>
      </c>
      <c r="Q377" s="2">
        <f t="shared" si="34"/>
        <v>0</v>
      </c>
      <c r="R377" s="9">
        <f>IF(F377="",0,(IF((COUNTIF(Companies!A:A,F377))=0,1,2)))</f>
        <v>0</v>
      </c>
    </row>
    <row r="378" spans="1:18" x14ac:dyDescent="0.25">
      <c r="A378" s="2" t="str">
        <f t="shared" si="30"/>
        <v>Select Ship:</v>
      </c>
      <c r="B378" s="3"/>
      <c r="C378" s="3"/>
      <c r="D378" s="3"/>
      <c r="E378" s="3"/>
      <c r="F378" s="3"/>
      <c r="G378" s="3"/>
      <c r="H378" s="3"/>
      <c r="I378" s="3"/>
      <c r="J378" s="2">
        <f t="shared" si="31"/>
        <v>0</v>
      </c>
      <c r="K378" s="2">
        <f t="shared" si="32"/>
        <v>0</v>
      </c>
      <c r="L378" s="3"/>
      <c r="M378" s="27"/>
      <c r="N378" s="27"/>
      <c r="O378" s="2" t="str">
        <f t="shared" si="33"/>
        <v>MARMC</v>
      </c>
      <c r="P378" s="2">
        <f t="shared" si="35"/>
        <v>0</v>
      </c>
      <c r="Q378" s="2">
        <f t="shared" si="34"/>
        <v>0</v>
      </c>
      <c r="R378" s="9">
        <f>IF(F378="",0,(IF((COUNTIF(Companies!A:A,F378))=0,1,2)))</f>
        <v>0</v>
      </c>
    </row>
    <row r="379" spans="1:18" x14ac:dyDescent="0.25">
      <c r="A379" s="2" t="str">
        <f t="shared" si="30"/>
        <v>Select Ship:</v>
      </c>
      <c r="B379" s="3"/>
      <c r="C379" s="3"/>
      <c r="D379" s="3"/>
      <c r="E379" s="3"/>
      <c r="F379" s="3"/>
      <c r="G379" s="3"/>
      <c r="H379" s="3"/>
      <c r="I379" s="3"/>
      <c r="J379" s="2">
        <f t="shared" si="31"/>
        <v>0</v>
      </c>
      <c r="K379" s="2">
        <f t="shared" si="32"/>
        <v>0</v>
      </c>
      <c r="L379" s="3"/>
      <c r="M379" s="27"/>
      <c r="N379" s="27"/>
      <c r="O379" s="2" t="str">
        <f t="shared" si="33"/>
        <v>MARMC</v>
      </c>
      <c r="P379" s="2">
        <f t="shared" si="35"/>
        <v>0</v>
      </c>
      <c r="Q379" s="2">
        <f t="shared" si="34"/>
        <v>0</v>
      </c>
      <c r="R379" s="9">
        <f>IF(F379="",0,(IF((COUNTIF(Companies!A:A,F379))=0,1,2)))</f>
        <v>0</v>
      </c>
    </row>
    <row r="380" spans="1:18" x14ac:dyDescent="0.25">
      <c r="A380" s="2" t="str">
        <f t="shared" si="30"/>
        <v>Select Ship:</v>
      </c>
      <c r="B380" s="3"/>
      <c r="C380" s="3"/>
      <c r="D380" s="3"/>
      <c r="E380" s="3"/>
      <c r="F380" s="3"/>
      <c r="G380" s="3"/>
      <c r="H380" s="3"/>
      <c r="I380" s="3"/>
      <c r="J380" s="2">
        <f t="shared" si="31"/>
        <v>0</v>
      </c>
      <c r="K380" s="2">
        <f t="shared" si="32"/>
        <v>0</v>
      </c>
      <c r="L380" s="3"/>
      <c r="M380" s="27"/>
      <c r="N380" s="27"/>
      <c r="O380" s="2" t="str">
        <f t="shared" si="33"/>
        <v>MARMC</v>
      </c>
      <c r="P380" s="2">
        <f t="shared" si="35"/>
        <v>0</v>
      </c>
      <c r="Q380" s="2">
        <f t="shared" si="34"/>
        <v>0</v>
      </c>
      <c r="R380" s="9">
        <f>IF(F380="",0,(IF((COUNTIF(Companies!A:A,F380))=0,1,2)))</f>
        <v>0</v>
      </c>
    </row>
    <row r="381" spans="1:18" x14ac:dyDescent="0.25">
      <c r="A381" s="2" t="str">
        <f t="shared" si="30"/>
        <v>Select Ship:</v>
      </c>
      <c r="B381" s="3"/>
      <c r="C381" s="3"/>
      <c r="D381" s="3"/>
      <c r="E381" s="3"/>
      <c r="F381" s="3"/>
      <c r="G381" s="3"/>
      <c r="H381" s="3"/>
      <c r="I381" s="3"/>
      <c r="J381" s="2">
        <f t="shared" si="31"/>
        <v>0</v>
      </c>
      <c r="K381" s="2">
        <f t="shared" si="32"/>
        <v>0</v>
      </c>
      <c r="L381" s="3"/>
      <c r="M381" s="27"/>
      <c r="N381" s="27"/>
      <c r="O381" s="2" t="str">
        <f t="shared" si="33"/>
        <v>MARMC</v>
      </c>
      <c r="P381" s="2">
        <f t="shared" si="35"/>
        <v>0</v>
      </c>
      <c r="Q381" s="2">
        <f t="shared" si="34"/>
        <v>0</v>
      </c>
      <c r="R381" s="9">
        <f>IF(F381="",0,(IF((COUNTIF(Companies!A:A,F381))=0,1,2)))</f>
        <v>0</v>
      </c>
    </row>
    <row r="382" spans="1:18" x14ac:dyDescent="0.25">
      <c r="A382" s="2" t="str">
        <f t="shared" si="30"/>
        <v>Select Ship:</v>
      </c>
      <c r="B382" s="3"/>
      <c r="C382" s="3"/>
      <c r="D382" s="3"/>
      <c r="E382" s="3"/>
      <c r="F382" s="3"/>
      <c r="G382" s="3"/>
      <c r="H382" s="3"/>
      <c r="I382" s="3"/>
      <c r="J382" s="2">
        <f t="shared" si="31"/>
        <v>0</v>
      </c>
      <c r="K382" s="2">
        <f t="shared" si="32"/>
        <v>0</v>
      </c>
      <c r="L382" s="3"/>
      <c r="M382" s="27"/>
      <c r="N382" s="27"/>
      <c r="O382" s="2" t="str">
        <f t="shared" si="33"/>
        <v>MARMC</v>
      </c>
      <c r="P382" s="2">
        <f t="shared" si="35"/>
        <v>0</v>
      </c>
      <c r="Q382" s="2">
        <f t="shared" si="34"/>
        <v>0</v>
      </c>
      <c r="R382" s="9">
        <f>IF(F382="",0,(IF((COUNTIF(Companies!A:A,F382))=0,1,2)))</f>
        <v>0</v>
      </c>
    </row>
    <row r="383" spans="1:18" x14ac:dyDescent="0.25">
      <c r="A383" s="2" t="str">
        <f t="shared" si="30"/>
        <v>Select Ship:</v>
      </c>
      <c r="B383" s="3"/>
      <c r="C383" s="3"/>
      <c r="D383" s="3"/>
      <c r="E383" s="3"/>
      <c r="F383" s="3"/>
      <c r="G383" s="3"/>
      <c r="H383" s="3"/>
      <c r="I383" s="3"/>
      <c r="J383" s="2">
        <f t="shared" si="31"/>
        <v>0</v>
      </c>
      <c r="K383" s="2">
        <f t="shared" si="32"/>
        <v>0</v>
      </c>
      <c r="L383" s="3"/>
      <c r="M383" s="27"/>
      <c r="N383" s="27"/>
      <c r="O383" s="2" t="str">
        <f t="shared" si="33"/>
        <v>MARMC</v>
      </c>
      <c r="P383" s="2">
        <f t="shared" si="35"/>
        <v>0</v>
      </c>
      <c r="Q383" s="2">
        <f t="shared" si="34"/>
        <v>0</v>
      </c>
      <c r="R383" s="9">
        <f>IF(F383="",0,(IF((COUNTIF(Companies!A:A,F383))=0,1,2)))</f>
        <v>0</v>
      </c>
    </row>
    <row r="384" spans="1:18" x14ac:dyDescent="0.25">
      <c r="A384" s="2" t="str">
        <f t="shared" si="30"/>
        <v>Select Ship:</v>
      </c>
      <c r="B384" s="3"/>
      <c r="C384" s="3"/>
      <c r="D384" s="3"/>
      <c r="E384" s="3"/>
      <c r="F384" s="3"/>
      <c r="G384" s="3"/>
      <c r="H384" s="3"/>
      <c r="I384" s="3"/>
      <c r="J384" s="2">
        <f t="shared" si="31"/>
        <v>0</v>
      </c>
      <c r="K384" s="2">
        <f t="shared" si="32"/>
        <v>0</v>
      </c>
      <c r="L384" s="3"/>
      <c r="M384" s="27"/>
      <c r="N384" s="27"/>
      <c r="O384" s="2" t="str">
        <f t="shared" si="33"/>
        <v>MARMC</v>
      </c>
      <c r="P384" s="2">
        <f t="shared" si="35"/>
        <v>0</v>
      </c>
      <c r="Q384" s="2">
        <f t="shared" si="34"/>
        <v>0</v>
      </c>
      <c r="R384" s="9">
        <f>IF(F384="",0,(IF((COUNTIF(Companies!A:A,F384))=0,1,2)))</f>
        <v>0</v>
      </c>
    </row>
    <row r="385" spans="1:18" x14ac:dyDescent="0.25">
      <c r="A385" s="2" t="str">
        <f t="shared" si="30"/>
        <v>Select Ship:</v>
      </c>
      <c r="B385" s="3"/>
      <c r="C385" s="3"/>
      <c r="D385" s="3"/>
      <c r="E385" s="3"/>
      <c r="F385" s="3"/>
      <c r="G385" s="3"/>
      <c r="H385" s="3"/>
      <c r="I385" s="3"/>
      <c r="J385" s="2">
        <f t="shared" si="31"/>
        <v>0</v>
      </c>
      <c r="K385" s="2">
        <f t="shared" si="32"/>
        <v>0</v>
      </c>
      <c r="L385" s="3"/>
      <c r="M385" s="27"/>
      <c r="N385" s="27"/>
      <c r="O385" s="2" t="str">
        <f t="shared" si="33"/>
        <v>MARMC</v>
      </c>
      <c r="P385" s="2">
        <f t="shared" si="35"/>
        <v>0</v>
      </c>
      <c r="Q385" s="2">
        <f t="shared" si="34"/>
        <v>0</v>
      </c>
      <c r="R385" s="9">
        <f>IF(F385="",0,(IF((COUNTIF(Companies!A:A,F385))=0,1,2)))</f>
        <v>0</v>
      </c>
    </row>
    <row r="386" spans="1:18" x14ac:dyDescent="0.25">
      <c r="A386" s="2" t="str">
        <f t="shared" si="30"/>
        <v>Select Ship:</v>
      </c>
      <c r="B386" s="3"/>
      <c r="C386" s="3"/>
      <c r="D386" s="3"/>
      <c r="E386" s="3"/>
      <c r="F386" s="3"/>
      <c r="G386" s="3"/>
      <c r="H386" s="3"/>
      <c r="I386" s="3"/>
      <c r="J386" s="2">
        <f t="shared" si="31"/>
        <v>0</v>
      </c>
      <c r="K386" s="2">
        <f t="shared" si="32"/>
        <v>0</v>
      </c>
      <c r="L386" s="3"/>
      <c r="M386" s="27"/>
      <c r="N386" s="27"/>
      <c r="O386" s="2" t="str">
        <f t="shared" si="33"/>
        <v>MARMC</v>
      </c>
      <c r="P386" s="2">
        <f t="shared" si="35"/>
        <v>0</v>
      </c>
      <c r="Q386" s="2">
        <f t="shared" si="34"/>
        <v>0</v>
      </c>
      <c r="R386" s="9">
        <f>IF(F386="",0,(IF((COUNTIF(Companies!A:A,F386))=0,1,2)))</f>
        <v>0</v>
      </c>
    </row>
    <row r="387" spans="1:18" x14ac:dyDescent="0.25">
      <c r="A387" s="2" t="str">
        <f t="shared" si="30"/>
        <v>Select Ship:</v>
      </c>
      <c r="B387" s="3"/>
      <c r="C387" s="3"/>
      <c r="D387" s="3"/>
      <c r="E387" s="3"/>
      <c r="F387" s="3"/>
      <c r="G387" s="3"/>
      <c r="H387" s="3"/>
      <c r="I387" s="3"/>
      <c r="J387" s="2">
        <f t="shared" si="31"/>
        <v>0</v>
      </c>
      <c r="K387" s="2">
        <f t="shared" si="32"/>
        <v>0</v>
      </c>
      <c r="L387" s="3"/>
      <c r="M387" s="27"/>
      <c r="N387" s="27"/>
      <c r="O387" s="2" t="str">
        <f t="shared" si="33"/>
        <v>MARMC</v>
      </c>
      <c r="P387" s="2">
        <f t="shared" si="35"/>
        <v>0</v>
      </c>
      <c r="Q387" s="2">
        <f t="shared" si="34"/>
        <v>0</v>
      </c>
      <c r="R387" s="9">
        <f>IF(F387="",0,(IF((COUNTIF(Companies!A:A,F387))=0,1,2)))</f>
        <v>0</v>
      </c>
    </row>
    <row r="388" spans="1:18" x14ac:dyDescent="0.25">
      <c r="A388" s="2" t="str">
        <f t="shared" si="30"/>
        <v>Select Ship:</v>
      </c>
      <c r="B388" s="3"/>
      <c r="C388" s="3"/>
      <c r="D388" s="3"/>
      <c r="E388" s="3"/>
      <c r="F388" s="3"/>
      <c r="G388" s="3"/>
      <c r="H388" s="3"/>
      <c r="I388" s="3"/>
      <c r="J388" s="2">
        <f t="shared" si="31"/>
        <v>0</v>
      </c>
      <c r="K388" s="2">
        <f t="shared" si="32"/>
        <v>0</v>
      </c>
      <c r="L388" s="3"/>
      <c r="M388" s="27"/>
      <c r="N388" s="27"/>
      <c r="O388" s="2" t="str">
        <f t="shared" si="33"/>
        <v>MARMC</v>
      </c>
      <c r="P388" s="2">
        <f t="shared" si="35"/>
        <v>0</v>
      </c>
      <c r="Q388" s="2">
        <f t="shared" si="34"/>
        <v>0</v>
      </c>
      <c r="R388" s="9">
        <f>IF(F388="",0,(IF((COUNTIF(Companies!A:A,F388))=0,1,2)))</f>
        <v>0</v>
      </c>
    </row>
    <row r="389" spans="1:18" x14ac:dyDescent="0.25">
      <c r="A389" s="2" t="str">
        <f t="shared" si="30"/>
        <v>Select Ship:</v>
      </c>
      <c r="B389" s="3"/>
      <c r="C389" s="3"/>
      <c r="D389" s="3"/>
      <c r="E389" s="3"/>
      <c r="F389" s="3"/>
      <c r="G389" s="3"/>
      <c r="H389" s="3"/>
      <c r="I389" s="3"/>
      <c r="J389" s="2">
        <f t="shared" si="31"/>
        <v>0</v>
      </c>
      <c r="K389" s="2">
        <f t="shared" si="32"/>
        <v>0</v>
      </c>
      <c r="L389" s="3"/>
      <c r="M389" s="27"/>
      <c r="N389" s="27"/>
      <c r="O389" s="2" t="str">
        <f t="shared" si="33"/>
        <v>MARMC</v>
      </c>
      <c r="P389" s="2">
        <f t="shared" si="35"/>
        <v>0</v>
      </c>
      <c r="Q389" s="2">
        <f t="shared" si="34"/>
        <v>0</v>
      </c>
      <c r="R389" s="9">
        <f>IF(F389="",0,(IF((COUNTIF(Companies!A:A,F389))=0,1,2)))</f>
        <v>0</v>
      </c>
    </row>
    <row r="390" spans="1:18" x14ac:dyDescent="0.25">
      <c r="A390" s="2" t="str">
        <f t="shared" si="30"/>
        <v>Select Ship:</v>
      </c>
      <c r="B390" s="3"/>
      <c r="C390" s="3"/>
      <c r="D390" s="3"/>
      <c r="E390" s="3"/>
      <c r="F390" s="3"/>
      <c r="G390" s="3"/>
      <c r="H390" s="3"/>
      <c r="I390" s="3"/>
      <c r="J390" s="2">
        <f t="shared" si="31"/>
        <v>0</v>
      </c>
      <c r="K390" s="2">
        <f t="shared" si="32"/>
        <v>0</v>
      </c>
      <c r="L390" s="3"/>
      <c r="M390" s="27"/>
      <c r="N390" s="27"/>
      <c r="O390" s="2" t="str">
        <f t="shared" si="33"/>
        <v>MARMC</v>
      </c>
      <c r="P390" s="2">
        <f t="shared" si="35"/>
        <v>0</v>
      </c>
      <c r="Q390" s="2">
        <f t="shared" si="34"/>
        <v>0</v>
      </c>
      <c r="R390" s="9">
        <f>IF(F390="",0,(IF((COUNTIF(Companies!A:A,F390))=0,1,2)))</f>
        <v>0</v>
      </c>
    </row>
    <row r="391" spans="1:18" x14ac:dyDescent="0.25">
      <c r="A391" s="2" t="str">
        <f t="shared" si="30"/>
        <v>Select Ship:</v>
      </c>
      <c r="B391" s="3"/>
      <c r="C391" s="3"/>
      <c r="D391" s="3"/>
      <c r="E391" s="3"/>
      <c r="F391" s="3"/>
      <c r="G391" s="3"/>
      <c r="H391" s="3"/>
      <c r="I391" s="3"/>
      <c r="J391" s="2">
        <f t="shared" si="31"/>
        <v>0</v>
      </c>
      <c r="K391" s="2">
        <f t="shared" si="32"/>
        <v>0</v>
      </c>
      <c r="L391" s="3"/>
      <c r="M391" s="27"/>
      <c r="N391" s="27"/>
      <c r="O391" s="2" t="str">
        <f t="shared" si="33"/>
        <v>MARMC</v>
      </c>
      <c r="P391" s="2">
        <f t="shared" si="35"/>
        <v>0</v>
      </c>
      <c r="Q391" s="2">
        <f t="shared" si="34"/>
        <v>0</v>
      </c>
      <c r="R391" s="9">
        <f>IF(F391="",0,(IF((COUNTIF(Companies!A:A,F391))=0,1,2)))</f>
        <v>0</v>
      </c>
    </row>
    <row r="392" spans="1:18" x14ac:dyDescent="0.25">
      <c r="A392" s="2" t="str">
        <f t="shared" si="30"/>
        <v>Select Ship:</v>
      </c>
      <c r="B392" s="3"/>
      <c r="C392" s="3"/>
      <c r="D392" s="3"/>
      <c r="E392" s="3"/>
      <c r="F392" s="3"/>
      <c r="G392" s="3"/>
      <c r="H392" s="3"/>
      <c r="I392" s="3"/>
      <c r="J392" s="2">
        <f t="shared" si="31"/>
        <v>0</v>
      </c>
      <c r="K392" s="2">
        <f t="shared" si="32"/>
        <v>0</v>
      </c>
      <c r="L392" s="3"/>
      <c r="M392" s="27"/>
      <c r="N392" s="27"/>
      <c r="O392" s="2" t="str">
        <f t="shared" si="33"/>
        <v>MARMC</v>
      </c>
      <c r="P392" s="2">
        <f t="shared" si="35"/>
        <v>0</v>
      </c>
      <c r="Q392" s="2">
        <f t="shared" si="34"/>
        <v>0</v>
      </c>
      <c r="R392" s="9">
        <f>IF(F392="",0,(IF((COUNTIF(Companies!A:A,F392))=0,1,2)))</f>
        <v>0</v>
      </c>
    </row>
    <row r="393" spans="1:18" x14ac:dyDescent="0.25">
      <c r="A393" s="2" t="str">
        <f t="shared" si="30"/>
        <v>Select Ship:</v>
      </c>
      <c r="B393" s="3"/>
      <c r="C393" s="3"/>
      <c r="D393" s="3"/>
      <c r="E393" s="3"/>
      <c r="F393" s="3"/>
      <c r="G393" s="3"/>
      <c r="H393" s="3"/>
      <c r="I393" s="3"/>
      <c r="J393" s="2">
        <f t="shared" si="31"/>
        <v>0</v>
      </c>
      <c r="K393" s="2">
        <f t="shared" si="32"/>
        <v>0</v>
      </c>
      <c r="L393" s="3"/>
      <c r="M393" s="27"/>
      <c r="N393" s="27"/>
      <c r="O393" s="2" t="str">
        <f t="shared" si="33"/>
        <v>MARMC</v>
      </c>
      <c r="P393" s="2">
        <f t="shared" si="35"/>
        <v>0</v>
      </c>
      <c r="Q393" s="2">
        <f t="shared" si="34"/>
        <v>0</v>
      </c>
      <c r="R393" s="9">
        <f>IF(F393="",0,(IF((COUNTIF(Companies!A:A,F393))=0,1,2)))</f>
        <v>0</v>
      </c>
    </row>
    <row r="394" spans="1:18" x14ac:dyDescent="0.25">
      <c r="A394" s="2" t="str">
        <f t="shared" si="30"/>
        <v>Select Ship:</v>
      </c>
      <c r="B394" s="3"/>
      <c r="C394" s="3"/>
      <c r="D394" s="3"/>
      <c r="E394" s="3"/>
      <c r="F394" s="3"/>
      <c r="G394" s="3"/>
      <c r="H394" s="3"/>
      <c r="I394" s="3"/>
      <c r="J394" s="2">
        <f t="shared" si="31"/>
        <v>0</v>
      </c>
      <c r="K394" s="2">
        <f t="shared" si="32"/>
        <v>0</v>
      </c>
      <c r="L394" s="3"/>
      <c r="M394" s="27"/>
      <c r="N394" s="27"/>
      <c r="O394" s="2" t="str">
        <f t="shared" si="33"/>
        <v>MARMC</v>
      </c>
      <c r="P394" s="2">
        <f t="shared" si="35"/>
        <v>0</v>
      </c>
      <c r="Q394" s="2">
        <f t="shared" si="34"/>
        <v>0</v>
      </c>
      <c r="R394" s="9">
        <f>IF(F394="",0,(IF((COUNTIF(Companies!A:A,F394))=0,1,2)))</f>
        <v>0</v>
      </c>
    </row>
    <row r="395" spans="1:18" x14ac:dyDescent="0.25">
      <c r="A395" s="2" t="str">
        <f t="shared" ref="A395:A406" si="36">$B$6</f>
        <v>Select Ship:</v>
      </c>
      <c r="B395" s="3"/>
      <c r="C395" s="3"/>
      <c r="D395" s="3"/>
      <c r="E395" s="3"/>
      <c r="F395" s="3"/>
      <c r="G395" s="3"/>
      <c r="H395" s="3"/>
      <c r="I395" s="3"/>
      <c r="J395" s="2">
        <f t="shared" ref="J395:J406" si="37">$B$5</f>
        <v>0</v>
      </c>
      <c r="K395" s="2">
        <f t="shared" ref="K395:K406" si="38">$B$3</f>
        <v>0</v>
      </c>
      <c r="L395" s="3"/>
      <c r="M395" s="27"/>
      <c r="N395" s="27"/>
      <c r="O395" s="2" t="str">
        <f t="shared" ref="O395:O406" si="39">$B$2</f>
        <v>MARMC</v>
      </c>
      <c r="P395" s="2">
        <f t="shared" si="35"/>
        <v>0</v>
      </c>
      <c r="Q395" s="2">
        <f t="shared" ref="Q395:Q406" si="40">$B$9</f>
        <v>0</v>
      </c>
      <c r="R395" s="9">
        <f>IF(F395="",0,(IF((COUNTIF(Companies!A:A,F395))=0,1,2)))</f>
        <v>0</v>
      </c>
    </row>
    <row r="396" spans="1:18" x14ac:dyDescent="0.25">
      <c r="A396" s="2" t="str">
        <f t="shared" si="36"/>
        <v>Select Ship:</v>
      </c>
      <c r="B396" s="3"/>
      <c r="C396" s="3"/>
      <c r="D396" s="3"/>
      <c r="E396" s="3"/>
      <c r="F396" s="3"/>
      <c r="G396" s="3"/>
      <c r="H396" s="3"/>
      <c r="I396" s="3"/>
      <c r="J396" s="2">
        <f t="shared" si="37"/>
        <v>0</v>
      </c>
      <c r="K396" s="2">
        <f t="shared" si="38"/>
        <v>0</v>
      </c>
      <c r="L396" s="3"/>
      <c r="M396" s="27"/>
      <c r="N396" s="27"/>
      <c r="O396" s="2" t="str">
        <f t="shared" si="39"/>
        <v>MARMC</v>
      </c>
      <c r="P396" s="2">
        <f t="shared" ref="P396:P406" si="41">$B$4</f>
        <v>0</v>
      </c>
      <c r="Q396" s="2">
        <f t="shared" si="40"/>
        <v>0</v>
      </c>
      <c r="R396" s="9">
        <f>IF(F396="",0,(IF((COUNTIF(Companies!A:A,F396))=0,1,2)))</f>
        <v>0</v>
      </c>
    </row>
    <row r="397" spans="1:18" x14ac:dyDescent="0.25">
      <c r="A397" s="2" t="str">
        <f t="shared" si="36"/>
        <v>Select Ship:</v>
      </c>
      <c r="B397" s="3"/>
      <c r="C397" s="3"/>
      <c r="D397" s="3"/>
      <c r="E397" s="3"/>
      <c r="F397" s="3"/>
      <c r="G397" s="3"/>
      <c r="H397" s="3"/>
      <c r="I397" s="3"/>
      <c r="J397" s="2">
        <f t="shared" si="37"/>
        <v>0</v>
      </c>
      <c r="K397" s="2">
        <f t="shared" si="38"/>
        <v>0</v>
      </c>
      <c r="L397" s="3"/>
      <c r="M397" s="27"/>
      <c r="N397" s="27"/>
      <c r="O397" s="2" t="str">
        <f t="shared" si="39"/>
        <v>MARMC</v>
      </c>
      <c r="P397" s="2">
        <f t="shared" si="41"/>
        <v>0</v>
      </c>
      <c r="Q397" s="2">
        <f t="shared" si="40"/>
        <v>0</v>
      </c>
      <c r="R397" s="9">
        <f>IF(F397="",0,(IF((COUNTIF(Companies!A:A,F397))=0,1,2)))</f>
        <v>0</v>
      </c>
    </row>
    <row r="398" spans="1:18" x14ac:dyDescent="0.25">
      <c r="A398" s="2" t="str">
        <f t="shared" si="36"/>
        <v>Select Ship:</v>
      </c>
      <c r="B398" s="3"/>
      <c r="C398" s="3"/>
      <c r="D398" s="3"/>
      <c r="E398" s="3"/>
      <c r="F398" s="3"/>
      <c r="G398" s="3"/>
      <c r="H398" s="3"/>
      <c r="I398" s="3"/>
      <c r="J398" s="2">
        <f t="shared" si="37"/>
        <v>0</v>
      </c>
      <c r="K398" s="2">
        <f t="shared" si="38"/>
        <v>0</v>
      </c>
      <c r="L398" s="3"/>
      <c r="M398" s="27"/>
      <c r="N398" s="27"/>
      <c r="O398" s="2" t="str">
        <f t="shared" si="39"/>
        <v>MARMC</v>
      </c>
      <c r="P398" s="2">
        <f t="shared" si="41"/>
        <v>0</v>
      </c>
      <c r="Q398" s="2">
        <f t="shared" si="40"/>
        <v>0</v>
      </c>
      <c r="R398" s="9">
        <f>IF(F398="",0,(IF((COUNTIF(Companies!A:A,F398))=0,1,2)))</f>
        <v>0</v>
      </c>
    </row>
    <row r="399" spans="1:18" x14ac:dyDescent="0.25">
      <c r="A399" s="2" t="str">
        <f t="shared" si="36"/>
        <v>Select Ship:</v>
      </c>
      <c r="B399" s="3"/>
      <c r="C399" s="3"/>
      <c r="D399" s="3"/>
      <c r="E399" s="3"/>
      <c r="F399" s="3"/>
      <c r="G399" s="3"/>
      <c r="H399" s="3"/>
      <c r="I399" s="3"/>
      <c r="J399" s="2">
        <f t="shared" si="37"/>
        <v>0</v>
      </c>
      <c r="K399" s="2">
        <f t="shared" si="38"/>
        <v>0</v>
      </c>
      <c r="L399" s="3"/>
      <c r="M399" s="27"/>
      <c r="N399" s="27"/>
      <c r="O399" s="2" t="str">
        <f t="shared" si="39"/>
        <v>MARMC</v>
      </c>
      <c r="P399" s="2">
        <f t="shared" si="41"/>
        <v>0</v>
      </c>
      <c r="Q399" s="2">
        <f t="shared" si="40"/>
        <v>0</v>
      </c>
      <c r="R399" s="9">
        <f>IF(F399="",0,(IF((COUNTIF(Companies!A:A,F399))=0,1,2)))</f>
        <v>0</v>
      </c>
    </row>
    <row r="400" spans="1:18" x14ac:dyDescent="0.25">
      <c r="A400" s="2" t="str">
        <f t="shared" si="36"/>
        <v>Select Ship:</v>
      </c>
      <c r="B400" s="3"/>
      <c r="C400" s="3"/>
      <c r="D400" s="3"/>
      <c r="E400" s="3"/>
      <c r="F400" s="3"/>
      <c r="G400" s="3"/>
      <c r="H400" s="3"/>
      <c r="I400" s="3"/>
      <c r="J400" s="2">
        <f t="shared" si="37"/>
        <v>0</v>
      </c>
      <c r="K400" s="2">
        <f t="shared" si="38"/>
        <v>0</v>
      </c>
      <c r="L400" s="3"/>
      <c r="M400" s="27"/>
      <c r="N400" s="27"/>
      <c r="O400" s="2" t="str">
        <f t="shared" si="39"/>
        <v>MARMC</v>
      </c>
      <c r="P400" s="2">
        <f t="shared" si="41"/>
        <v>0</v>
      </c>
      <c r="Q400" s="2">
        <f t="shared" si="40"/>
        <v>0</v>
      </c>
      <c r="R400" s="9">
        <f>IF(F400="",0,(IF((COUNTIF(Companies!A:A,F400))=0,1,2)))</f>
        <v>0</v>
      </c>
    </row>
    <row r="401" spans="1:18" x14ac:dyDescent="0.25">
      <c r="A401" s="2" t="str">
        <f t="shared" si="36"/>
        <v>Select Ship:</v>
      </c>
      <c r="B401" s="3"/>
      <c r="C401" s="3"/>
      <c r="D401" s="3"/>
      <c r="E401" s="3"/>
      <c r="F401" s="3"/>
      <c r="G401" s="3"/>
      <c r="H401" s="3"/>
      <c r="I401" s="3"/>
      <c r="J401" s="2">
        <f t="shared" si="37"/>
        <v>0</v>
      </c>
      <c r="K401" s="2">
        <f t="shared" si="38"/>
        <v>0</v>
      </c>
      <c r="L401" s="3"/>
      <c r="M401" s="27"/>
      <c r="N401" s="27"/>
      <c r="O401" s="2" t="str">
        <f t="shared" si="39"/>
        <v>MARMC</v>
      </c>
      <c r="P401" s="2">
        <f t="shared" si="41"/>
        <v>0</v>
      </c>
      <c r="Q401" s="2">
        <f t="shared" si="40"/>
        <v>0</v>
      </c>
      <c r="R401" s="9">
        <f>IF(F401="",0,(IF((COUNTIF(Companies!A:A,F401))=0,1,2)))</f>
        <v>0</v>
      </c>
    </row>
    <row r="402" spans="1:18" x14ac:dyDescent="0.25">
      <c r="A402" s="2" t="str">
        <f t="shared" si="36"/>
        <v>Select Ship:</v>
      </c>
      <c r="B402" s="3"/>
      <c r="C402" s="3"/>
      <c r="D402" s="3"/>
      <c r="E402" s="3"/>
      <c r="F402" s="3"/>
      <c r="G402" s="3"/>
      <c r="H402" s="3"/>
      <c r="I402" s="3"/>
      <c r="J402" s="2">
        <f t="shared" si="37"/>
        <v>0</v>
      </c>
      <c r="K402" s="2">
        <f t="shared" si="38"/>
        <v>0</v>
      </c>
      <c r="L402" s="3"/>
      <c r="M402" s="27"/>
      <c r="N402" s="27"/>
      <c r="O402" s="2" t="str">
        <f t="shared" si="39"/>
        <v>MARMC</v>
      </c>
      <c r="P402" s="2">
        <f t="shared" si="41"/>
        <v>0</v>
      </c>
      <c r="Q402" s="2">
        <f t="shared" si="40"/>
        <v>0</v>
      </c>
      <c r="R402" s="9">
        <f>IF(F402="",0,(IF((COUNTIF(Companies!A:A,F402))=0,1,2)))</f>
        <v>0</v>
      </c>
    </row>
    <row r="403" spans="1:18" x14ac:dyDescent="0.25">
      <c r="A403" s="2" t="str">
        <f t="shared" si="36"/>
        <v>Select Ship:</v>
      </c>
      <c r="B403" s="3"/>
      <c r="C403" s="3"/>
      <c r="D403" s="3"/>
      <c r="E403" s="3"/>
      <c r="F403" s="3"/>
      <c r="G403" s="3"/>
      <c r="H403" s="3"/>
      <c r="I403" s="3"/>
      <c r="J403" s="2">
        <f t="shared" si="37"/>
        <v>0</v>
      </c>
      <c r="K403" s="2">
        <f t="shared" si="38"/>
        <v>0</v>
      </c>
      <c r="L403" s="3"/>
      <c r="M403" s="27"/>
      <c r="N403" s="27"/>
      <c r="O403" s="2" t="str">
        <f t="shared" si="39"/>
        <v>MARMC</v>
      </c>
      <c r="P403" s="2">
        <f t="shared" si="41"/>
        <v>0</v>
      </c>
      <c r="Q403" s="2">
        <f t="shared" si="40"/>
        <v>0</v>
      </c>
      <c r="R403" s="9">
        <f>IF(F403="",0,(IF((COUNTIF(Companies!A:A,F403))=0,1,2)))</f>
        <v>0</v>
      </c>
    </row>
    <row r="404" spans="1:18" x14ac:dyDescent="0.25">
      <c r="A404" s="2" t="str">
        <f t="shared" si="36"/>
        <v>Select Ship:</v>
      </c>
      <c r="B404" s="3"/>
      <c r="C404" s="3"/>
      <c r="D404" s="3"/>
      <c r="E404" s="3"/>
      <c r="F404" s="3"/>
      <c r="G404" s="3"/>
      <c r="H404" s="3"/>
      <c r="I404" s="3"/>
      <c r="J404" s="2">
        <f t="shared" si="37"/>
        <v>0</v>
      </c>
      <c r="K404" s="2">
        <f t="shared" si="38"/>
        <v>0</v>
      </c>
      <c r="L404" s="3"/>
      <c r="M404" s="27"/>
      <c r="N404" s="27"/>
      <c r="O404" s="2" t="str">
        <f t="shared" si="39"/>
        <v>MARMC</v>
      </c>
      <c r="P404" s="2">
        <f t="shared" si="41"/>
        <v>0</v>
      </c>
      <c r="Q404" s="2">
        <f t="shared" si="40"/>
        <v>0</v>
      </c>
      <c r="R404" s="9">
        <f>IF(F404="",0,(IF((COUNTIF(Companies!A:A,F404))=0,1,2)))</f>
        <v>0</v>
      </c>
    </row>
    <row r="405" spans="1:18" x14ac:dyDescent="0.25">
      <c r="A405" s="2" t="str">
        <f t="shared" si="36"/>
        <v>Select Ship:</v>
      </c>
      <c r="B405" s="3"/>
      <c r="C405" s="3"/>
      <c r="D405" s="3"/>
      <c r="E405" s="3"/>
      <c r="F405" s="3"/>
      <c r="G405" s="3"/>
      <c r="H405" s="3"/>
      <c r="I405" s="3"/>
      <c r="J405" s="2">
        <f t="shared" si="37"/>
        <v>0</v>
      </c>
      <c r="K405" s="2">
        <f t="shared" si="38"/>
        <v>0</v>
      </c>
      <c r="L405" s="3"/>
      <c r="M405" s="27"/>
      <c r="N405" s="27"/>
      <c r="O405" s="2" t="str">
        <f t="shared" si="39"/>
        <v>MARMC</v>
      </c>
      <c r="P405" s="2">
        <f t="shared" si="41"/>
        <v>0</v>
      </c>
      <c r="Q405" s="2">
        <f t="shared" si="40"/>
        <v>0</v>
      </c>
      <c r="R405" s="9">
        <f>IF(F405="",0,(IF((COUNTIF(Companies!A:A,F405))=0,1,2)))</f>
        <v>0</v>
      </c>
    </row>
    <row r="406" spans="1:18" x14ac:dyDescent="0.25">
      <c r="A406" s="2" t="str">
        <f t="shared" si="36"/>
        <v>Select Ship:</v>
      </c>
      <c r="B406" s="3"/>
      <c r="C406" s="3"/>
      <c r="D406" s="3"/>
      <c r="E406" s="3"/>
      <c r="F406" s="3"/>
      <c r="G406" s="3"/>
      <c r="H406" s="3"/>
      <c r="I406" s="3"/>
      <c r="J406" s="2">
        <f t="shared" si="37"/>
        <v>0</v>
      </c>
      <c r="K406" s="2">
        <f t="shared" si="38"/>
        <v>0</v>
      </c>
      <c r="L406" s="3"/>
      <c r="M406" s="27"/>
      <c r="N406" s="27"/>
      <c r="O406" s="2" t="str">
        <f t="shared" si="39"/>
        <v>MARMC</v>
      </c>
      <c r="P406" s="2">
        <f t="shared" si="41"/>
        <v>0</v>
      </c>
      <c r="Q406" s="2">
        <f t="shared" si="40"/>
        <v>0</v>
      </c>
      <c r="R406" s="9">
        <f>IF(F406="",0,(IF((COUNTIF(Companies!A:A,F406))=0,1,2)))</f>
        <v>0</v>
      </c>
    </row>
  </sheetData>
  <mergeCells count="9">
    <mergeCell ref="E2:O9"/>
    <mergeCell ref="B9:D9"/>
    <mergeCell ref="B2:D2"/>
    <mergeCell ref="B3:D3"/>
    <mergeCell ref="B5:D5"/>
    <mergeCell ref="B6:D6"/>
    <mergeCell ref="B7:D7"/>
    <mergeCell ref="B8:D8"/>
    <mergeCell ref="B4:D4"/>
  </mergeCells>
  <conditionalFormatting sqref="R12:R406">
    <cfRule type="cellIs" dxfId="5" priority="1" operator="equal">
      <formula>2</formula>
    </cfRule>
    <cfRule type="cellIs" dxfId="4" priority="2" operator="equal">
      <formula>1</formula>
    </cfRule>
    <cfRule type="cellIs" dxfId="3" priority="3" operator="equal">
      <formula>0</formula>
    </cfRule>
  </conditionalFormatting>
  <pageMargins left="0.7" right="0.7" top="0.75" bottom="0.75" header="0.3" footer="0.3"/>
  <pageSetup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Sheet1!$G$8:$G$18</xm:f>
          </x14:formula1>
          <xm:sqref>B2:D2</xm:sqref>
        </x14:dataValidation>
        <x14:dataValidation type="list" allowBlank="1" showInputMessage="1" showErrorMessage="1" xr:uid="{00000000-0002-0000-0000-000001000000}">
          <x14:formula1>
            <xm:f>Sheet1!$C$8:$C$111</xm:f>
          </x14:formula1>
          <xm:sqref>B6:D6</xm:sqref>
        </x14:dataValidation>
        <x14:dataValidation type="list" allowBlank="1" showInputMessage="1" showErrorMessage="1" xr:uid="{00000000-0002-0000-0000-000002000000}">
          <x14:formula1>
            <xm:f>Sheet1!$S$8:$S$15</xm:f>
          </x14:formula1>
          <xm:sqref>C12:C406</xm:sqref>
        </x14:dataValidation>
        <x14:dataValidation type="list" allowBlank="1" showInputMessage="1" showErrorMessage="1" xr:uid="{00000000-0002-0000-0000-000003000000}">
          <x14:formula1>
            <xm:f>Sheet1!$U$8:$U$9</xm:f>
          </x14:formula1>
          <xm:sqref>H12:I406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zoomScaleNormal="100" workbookViewId="0">
      <selection activeCell="D12" sqref="D12"/>
    </sheetView>
  </sheetViews>
  <sheetFormatPr defaultRowHeight="15" x14ac:dyDescent="0.25"/>
  <cols>
    <col min="1" max="1" width="11.140625" customWidth="1"/>
    <col min="2" max="2" width="26.5703125" customWidth="1"/>
    <col min="3" max="3" width="108.42578125" customWidth="1"/>
  </cols>
  <sheetData>
    <row r="1" spans="1:3" x14ac:dyDescent="0.25">
      <c r="A1" s="62" t="s">
        <v>1082</v>
      </c>
      <c r="B1" s="62"/>
      <c r="C1" s="19" t="s">
        <v>1083</v>
      </c>
    </row>
    <row r="2" spans="1:3" x14ac:dyDescent="0.25">
      <c r="A2" t="s">
        <v>533</v>
      </c>
      <c r="B2" t="s">
        <v>534</v>
      </c>
      <c r="C2" t="s">
        <v>535</v>
      </c>
    </row>
    <row r="3" spans="1:3" x14ac:dyDescent="0.25">
      <c r="A3" t="s">
        <v>536</v>
      </c>
      <c r="B3" t="s">
        <v>537</v>
      </c>
      <c r="C3" t="s">
        <v>996</v>
      </c>
    </row>
    <row r="4" spans="1:3" x14ac:dyDescent="0.25">
      <c r="A4" t="s">
        <v>538</v>
      </c>
      <c r="B4" t="s">
        <v>567</v>
      </c>
      <c r="C4" t="s">
        <v>561</v>
      </c>
    </row>
    <row r="5" spans="1:3" x14ac:dyDescent="0.25">
      <c r="A5" t="s">
        <v>539</v>
      </c>
      <c r="B5" t="s">
        <v>4</v>
      </c>
      <c r="C5" t="s">
        <v>997</v>
      </c>
    </row>
    <row r="6" spans="1:3" x14ac:dyDescent="0.25">
      <c r="A6" t="s">
        <v>540</v>
      </c>
      <c r="B6" t="s">
        <v>10</v>
      </c>
      <c r="C6" t="s">
        <v>1084</v>
      </c>
    </row>
    <row r="7" spans="1:3" x14ac:dyDescent="0.25">
      <c r="A7" t="s">
        <v>541</v>
      </c>
      <c r="B7" t="s">
        <v>464</v>
      </c>
      <c r="C7" t="s">
        <v>1085</v>
      </c>
    </row>
    <row r="8" spans="1:3" x14ac:dyDescent="0.25">
      <c r="A8" t="s">
        <v>542</v>
      </c>
      <c r="B8" t="s">
        <v>15</v>
      </c>
      <c r="C8" t="s">
        <v>1086</v>
      </c>
    </row>
    <row r="9" spans="1:3" x14ac:dyDescent="0.25">
      <c r="A9" t="s">
        <v>998</v>
      </c>
      <c r="B9" t="s">
        <v>465</v>
      </c>
      <c r="C9" t="s">
        <v>1087</v>
      </c>
    </row>
    <row r="13" spans="1:3" x14ac:dyDescent="0.25">
      <c r="A13" t="s">
        <v>999</v>
      </c>
      <c r="B13" t="s">
        <v>1000</v>
      </c>
      <c r="C13" t="s">
        <v>1088</v>
      </c>
    </row>
    <row r="14" spans="1:3" x14ac:dyDescent="0.25">
      <c r="A14" t="s">
        <v>545</v>
      </c>
      <c r="B14" t="s">
        <v>0</v>
      </c>
      <c r="C14" t="s">
        <v>1001</v>
      </c>
    </row>
    <row r="15" spans="1:3" x14ac:dyDescent="0.25">
      <c r="A15" t="s">
        <v>546</v>
      </c>
      <c r="B15" t="s">
        <v>456</v>
      </c>
      <c r="C15" t="s">
        <v>543</v>
      </c>
    </row>
    <row r="16" spans="1:3" x14ac:dyDescent="0.25">
      <c r="A16" t="s">
        <v>547</v>
      </c>
      <c r="B16" t="s">
        <v>1</v>
      </c>
      <c r="C16" t="s">
        <v>1002</v>
      </c>
    </row>
    <row r="17" spans="1:11" x14ac:dyDescent="0.25">
      <c r="A17" t="s">
        <v>548</v>
      </c>
      <c r="B17" t="s">
        <v>20</v>
      </c>
      <c r="C17" t="s">
        <v>1003</v>
      </c>
      <c r="D17" s="36" t="s">
        <v>1463</v>
      </c>
    </row>
    <row r="18" spans="1:11" x14ac:dyDescent="0.25">
      <c r="A18" t="s">
        <v>549</v>
      </c>
      <c r="B18" t="s">
        <v>1004</v>
      </c>
      <c r="C18" s="63" t="s">
        <v>1005</v>
      </c>
      <c r="D18" s="63"/>
      <c r="E18" s="63"/>
      <c r="F18" s="63"/>
      <c r="G18" s="63"/>
      <c r="H18" s="63"/>
      <c r="I18" s="63"/>
      <c r="J18" s="63"/>
      <c r="K18" s="63"/>
    </row>
    <row r="19" spans="1:11" x14ac:dyDescent="0.25">
      <c r="A19" t="s">
        <v>550</v>
      </c>
      <c r="B19" t="s">
        <v>3</v>
      </c>
      <c r="C19" t="s">
        <v>1006</v>
      </c>
    </row>
    <row r="20" spans="1:11" x14ac:dyDescent="0.25">
      <c r="A20" t="s">
        <v>551</v>
      </c>
      <c r="B20" t="s">
        <v>11</v>
      </c>
      <c r="C20" t="s">
        <v>21</v>
      </c>
    </row>
    <row r="21" spans="1:11" x14ac:dyDescent="0.25">
      <c r="A21" t="s">
        <v>552</v>
      </c>
      <c r="B21" t="s">
        <v>17</v>
      </c>
      <c r="C21" t="s">
        <v>1507</v>
      </c>
    </row>
    <row r="22" spans="1:11" x14ac:dyDescent="0.25">
      <c r="A22" t="s">
        <v>553</v>
      </c>
      <c r="B22" t="s">
        <v>4</v>
      </c>
      <c r="C22" t="s">
        <v>1007</v>
      </c>
    </row>
    <row r="23" spans="1:11" x14ac:dyDescent="0.25">
      <c r="A23" t="s">
        <v>554</v>
      </c>
      <c r="B23" t="s">
        <v>8</v>
      </c>
      <c r="C23" t="s">
        <v>1089</v>
      </c>
    </row>
    <row r="24" spans="1:11" x14ac:dyDescent="0.25">
      <c r="A24" t="s">
        <v>555</v>
      </c>
      <c r="B24" t="s">
        <v>5</v>
      </c>
      <c r="C24" t="s">
        <v>1008</v>
      </c>
    </row>
    <row r="25" spans="1:11" x14ac:dyDescent="0.25">
      <c r="A25" t="s">
        <v>556</v>
      </c>
      <c r="B25" t="s">
        <v>6</v>
      </c>
      <c r="C25" t="s">
        <v>1090</v>
      </c>
    </row>
    <row r="26" spans="1:11" x14ac:dyDescent="0.25">
      <c r="A26" t="s">
        <v>557</v>
      </c>
      <c r="B26" t="s">
        <v>7</v>
      </c>
      <c r="C26" t="s">
        <v>1091</v>
      </c>
      <c r="H26" s="20"/>
    </row>
    <row r="27" spans="1:11" x14ac:dyDescent="0.25">
      <c r="A27" t="s">
        <v>558</v>
      </c>
      <c r="B27" t="s">
        <v>9</v>
      </c>
      <c r="C27" t="s">
        <v>22</v>
      </c>
    </row>
    <row r="28" spans="1:11" x14ac:dyDescent="0.25">
      <c r="A28" t="s">
        <v>559</v>
      </c>
      <c r="B28" t="s">
        <v>1466</v>
      </c>
      <c r="C28" t="s">
        <v>1093</v>
      </c>
    </row>
    <row r="29" spans="1:11" x14ac:dyDescent="0.25">
      <c r="A29" t="s">
        <v>544</v>
      </c>
      <c r="B29" t="s">
        <v>18</v>
      </c>
      <c r="C29" t="s">
        <v>1092</v>
      </c>
    </row>
    <row r="30" spans="1:11" x14ac:dyDescent="0.25">
      <c r="A30" t="s">
        <v>1009</v>
      </c>
      <c r="B30" t="s">
        <v>560</v>
      </c>
      <c r="C30" t="s">
        <v>1094</v>
      </c>
    </row>
    <row r="32" spans="1:11" ht="15.75" x14ac:dyDescent="0.25">
      <c r="B32" s="12"/>
      <c r="C32" s="21" t="s">
        <v>1010</v>
      </c>
      <c r="D32" s="12"/>
    </row>
    <row r="33" spans="3:5" ht="64.5" customHeight="1" x14ac:dyDescent="0.25">
      <c r="C33" s="40" t="s">
        <v>1095</v>
      </c>
    </row>
    <row r="34" spans="3:5" ht="63" customHeight="1" x14ac:dyDescent="0.25">
      <c r="C34" s="41" t="s">
        <v>1096</v>
      </c>
    </row>
    <row r="35" spans="3:5" ht="57" customHeight="1" x14ac:dyDescent="0.25">
      <c r="C35" s="39" t="s">
        <v>1097</v>
      </c>
    </row>
    <row r="36" spans="3:5" ht="35.25" customHeight="1" x14ac:dyDescent="0.25">
      <c r="C36" s="64" t="s">
        <v>1011</v>
      </c>
      <c r="D36" s="64"/>
      <c r="E36" s="64"/>
    </row>
    <row r="37" spans="3:5" ht="42.75" customHeight="1" x14ac:dyDescent="0.25">
      <c r="C37" s="13"/>
      <c r="D37" s="12"/>
      <c r="E37" s="12"/>
    </row>
    <row r="38" spans="3:5" ht="15.75" x14ac:dyDescent="0.25">
      <c r="C38" s="65" t="s">
        <v>1462</v>
      </c>
      <c r="D38" s="65"/>
      <c r="E38" s="65"/>
    </row>
    <row r="39" spans="3:5" ht="32.25" customHeight="1" x14ac:dyDescent="0.25">
      <c r="D39" s="12"/>
      <c r="E39" s="12"/>
    </row>
    <row r="40" spans="3:5" ht="42" x14ac:dyDescent="0.25">
      <c r="C40" s="38" t="s">
        <v>1465</v>
      </c>
    </row>
    <row r="41" spans="3:5" ht="42.75" customHeight="1" x14ac:dyDescent="0.25"/>
    <row r="42" spans="3:5" ht="35.25" customHeight="1" x14ac:dyDescent="0.25">
      <c r="C42" s="37" t="s">
        <v>1464</v>
      </c>
      <c r="D42" s="33"/>
      <c r="E42" s="33"/>
    </row>
    <row r="43" spans="3:5" ht="42.75" customHeight="1" x14ac:dyDescent="0.25">
      <c r="D43" s="12"/>
      <c r="E43" s="12"/>
    </row>
    <row r="44" spans="3:5" ht="36" customHeight="1" x14ac:dyDescent="0.25">
      <c r="C44" s="31" t="s">
        <v>562</v>
      </c>
      <c r="D44" s="32"/>
      <c r="E44" s="32"/>
    </row>
    <row r="45" spans="3:5" ht="42.75" customHeight="1" x14ac:dyDescent="0.25">
      <c r="C45" s="13"/>
      <c r="D45" s="12"/>
      <c r="E45" s="12"/>
    </row>
    <row r="46" spans="3:5" ht="15.75" x14ac:dyDescent="0.25">
      <c r="C46" s="29" t="s">
        <v>1098</v>
      </c>
      <c r="D46" s="30"/>
      <c r="E46" s="30"/>
    </row>
    <row r="47" spans="3:5" ht="28.5" customHeight="1" x14ac:dyDescent="0.25">
      <c r="C47" s="13"/>
      <c r="D47" s="12"/>
      <c r="E47" s="12"/>
    </row>
    <row r="48" spans="3:5" ht="15.75" x14ac:dyDescent="0.25">
      <c r="C48" s="29" t="s">
        <v>1012</v>
      </c>
      <c r="D48" s="30"/>
      <c r="E48" s="30"/>
    </row>
    <row r="49" spans="3:5" ht="28.5" customHeight="1" x14ac:dyDescent="0.25">
      <c r="C49" s="13"/>
      <c r="D49" s="12"/>
      <c r="E49" s="12"/>
    </row>
    <row r="50" spans="3:5" ht="15.75" x14ac:dyDescent="0.25">
      <c r="C50" s="30" t="s">
        <v>1013</v>
      </c>
      <c r="D50" s="30"/>
      <c r="E50" s="30"/>
    </row>
    <row r="51" spans="3:5" ht="28.5" customHeight="1" x14ac:dyDescent="0.25">
      <c r="C51" s="30" t="s">
        <v>1183</v>
      </c>
      <c r="D51" s="30"/>
      <c r="E51" s="30"/>
    </row>
    <row r="52" spans="3:5" ht="15.75" x14ac:dyDescent="0.25">
      <c r="D52" s="31"/>
      <c r="E52" s="31"/>
    </row>
    <row r="53" spans="3:5" ht="15.75" x14ac:dyDescent="0.25">
      <c r="C53" s="31" t="s">
        <v>1014</v>
      </c>
      <c r="D53" s="12"/>
      <c r="E53" s="12"/>
    </row>
    <row r="54" spans="3:5" ht="15.75" x14ac:dyDescent="0.25">
      <c r="C54" s="22" t="s">
        <v>148</v>
      </c>
      <c r="D54" s="12"/>
      <c r="E54" s="12"/>
    </row>
    <row r="55" spans="3:5" ht="18.75" x14ac:dyDescent="0.3">
      <c r="C55" s="24" t="s">
        <v>1471</v>
      </c>
      <c r="D55" s="12"/>
      <c r="E55" s="12"/>
    </row>
    <row r="56" spans="3:5" ht="18.75" x14ac:dyDescent="0.25">
      <c r="C56" s="23" t="s">
        <v>1472</v>
      </c>
      <c r="D56" s="12"/>
      <c r="E56" s="12"/>
    </row>
    <row r="57" spans="3:5" ht="18.75" x14ac:dyDescent="0.3">
      <c r="C57" s="24" t="s">
        <v>1473</v>
      </c>
      <c r="D57" s="12"/>
      <c r="E57" s="12"/>
    </row>
    <row r="58" spans="3:5" ht="18.75" x14ac:dyDescent="0.25">
      <c r="C58" s="23" t="s">
        <v>1474</v>
      </c>
    </row>
    <row r="59" spans="3:5" ht="18.75" x14ac:dyDescent="0.25">
      <c r="C59" s="23" t="s">
        <v>1475</v>
      </c>
    </row>
  </sheetData>
  <mergeCells count="4">
    <mergeCell ref="A1:B1"/>
    <mergeCell ref="C18:K18"/>
    <mergeCell ref="C36:E36"/>
    <mergeCell ref="C38:E3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U192"/>
  <sheetViews>
    <sheetView workbookViewId="0">
      <selection activeCell="K4" sqref="K4"/>
    </sheetView>
  </sheetViews>
  <sheetFormatPr defaultRowHeight="15" x14ac:dyDescent="0.25"/>
  <cols>
    <col min="2" max="2" width="48" customWidth="1"/>
    <col min="3" max="3" width="22.85546875" customWidth="1"/>
    <col min="5" max="5" width="9.7109375" customWidth="1"/>
  </cols>
  <sheetData>
    <row r="7" spans="1:21" x14ac:dyDescent="0.25">
      <c r="N7" t="s">
        <v>52</v>
      </c>
      <c r="S7" t="s">
        <v>456</v>
      </c>
    </row>
    <row r="8" spans="1:21" x14ac:dyDescent="0.25">
      <c r="B8" t="str">
        <f>Form!B2</f>
        <v>MARMC</v>
      </c>
      <c r="C8" t="s">
        <v>23</v>
      </c>
      <c r="G8" t="s">
        <v>24</v>
      </c>
      <c r="M8" t="s">
        <v>54</v>
      </c>
      <c r="N8" t="s">
        <v>316</v>
      </c>
      <c r="S8" t="s">
        <v>457</v>
      </c>
      <c r="U8" t="s">
        <v>466</v>
      </c>
    </row>
    <row r="9" spans="1:21" x14ac:dyDescent="0.25">
      <c r="A9">
        <v>1</v>
      </c>
      <c r="B9" t="str">
        <f>LEFT(B$8,2)&amp;A9</f>
        <v>MA1</v>
      </c>
      <c r="C9" t="str">
        <f t="shared" ref="C9:C30" si="0">VLOOKUP(B9,M:N,2,FALSE)</f>
        <v>USS ABRAHAM LINCOLN CVN 72</v>
      </c>
      <c r="G9" t="s">
        <v>53</v>
      </c>
      <c r="M9" t="s">
        <v>55</v>
      </c>
      <c r="N9" t="s">
        <v>317</v>
      </c>
      <c r="S9" t="s">
        <v>458</v>
      </c>
      <c r="U9" t="s">
        <v>467</v>
      </c>
    </row>
    <row r="10" spans="1:21" x14ac:dyDescent="0.25">
      <c r="A10">
        <v>2</v>
      </c>
      <c r="B10" t="str">
        <f>LEFT(B$8,2)&amp;A10</f>
        <v>MA2</v>
      </c>
      <c r="C10" t="str">
        <f t="shared" si="0"/>
        <v>USS ANCHORAGE LPD 23</v>
      </c>
      <c r="G10" t="s">
        <v>494</v>
      </c>
      <c r="M10" t="s">
        <v>56</v>
      </c>
      <c r="N10" t="s">
        <v>318</v>
      </c>
      <c r="S10" t="s">
        <v>459</v>
      </c>
    </row>
    <row r="11" spans="1:21" x14ac:dyDescent="0.25">
      <c r="A11">
        <v>3</v>
      </c>
      <c r="B11" t="str">
        <f t="shared" ref="B11:B75" si="1">LEFT(B$8,2)&amp;A11</f>
        <v>MA3</v>
      </c>
      <c r="C11" t="str">
        <f t="shared" si="0"/>
        <v>USS ANZIO CG 68</v>
      </c>
      <c r="G11" t="s">
        <v>495</v>
      </c>
      <c r="M11" t="s">
        <v>57</v>
      </c>
      <c r="N11" t="s">
        <v>319</v>
      </c>
      <c r="S11" t="s">
        <v>460</v>
      </c>
    </row>
    <row r="12" spans="1:21" x14ac:dyDescent="0.25">
      <c r="A12">
        <v>4</v>
      </c>
      <c r="B12" t="str">
        <f t="shared" si="1"/>
        <v>MA4</v>
      </c>
      <c r="C12" t="str">
        <f t="shared" si="0"/>
        <v>USS ARLEIGH BURKE DDG 51</v>
      </c>
      <c r="G12" t="s">
        <v>496</v>
      </c>
      <c r="M12" t="s">
        <v>58</v>
      </c>
      <c r="N12" t="s">
        <v>596</v>
      </c>
      <c r="S12" t="s">
        <v>461</v>
      </c>
    </row>
    <row r="13" spans="1:21" x14ac:dyDescent="0.25">
      <c r="A13">
        <v>5</v>
      </c>
      <c r="B13" t="str">
        <f t="shared" si="1"/>
        <v>MA5</v>
      </c>
      <c r="C13" t="str">
        <f t="shared" si="0"/>
        <v>USS ARLINGTON LPD 24</v>
      </c>
      <c r="G13" t="s">
        <v>25</v>
      </c>
      <c r="M13" t="s">
        <v>59</v>
      </c>
      <c r="N13" t="s">
        <v>1026</v>
      </c>
      <c r="S13" t="s">
        <v>462</v>
      </c>
    </row>
    <row r="14" spans="1:21" x14ac:dyDescent="0.25">
      <c r="A14">
        <v>6</v>
      </c>
      <c r="B14" t="str">
        <f t="shared" si="1"/>
        <v>MA6</v>
      </c>
      <c r="C14" t="str">
        <f t="shared" si="0"/>
        <v>USS ASHLAND LSD 48</v>
      </c>
      <c r="G14" t="s">
        <v>26</v>
      </c>
      <c r="M14" t="s">
        <v>60</v>
      </c>
      <c r="N14" t="s">
        <v>320</v>
      </c>
      <c r="S14" t="s">
        <v>463</v>
      </c>
    </row>
    <row r="15" spans="1:21" x14ac:dyDescent="0.25">
      <c r="A15">
        <v>7</v>
      </c>
      <c r="B15" t="str">
        <f t="shared" si="1"/>
        <v>MA7</v>
      </c>
      <c r="C15" t="str">
        <f t="shared" si="0"/>
        <v>USS BAINBRIDGE DDG 96</v>
      </c>
      <c r="M15" t="s">
        <v>61</v>
      </c>
      <c r="N15" t="s">
        <v>321</v>
      </c>
    </row>
    <row r="16" spans="1:21" x14ac:dyDescent="0.25">
      <c r="A16">
        <v>8</v>
      </c>
      <c r="B16" t="str">
        <f t="shared" si="1"/>
        <v>MA8</v>
      </c>
      <c r="C16" t="str">
        <f t="shared" si="0"/>
        <v>USS BARRY DDG 52</v>
      </c>
      <c r="M16" t="s">
        <v>62</v>
      </c>
      <c r="N16" t="s">
        <v>322</v>
      </c>
    </row>
    <row r="17" spans="1:14" x14ac:dyDescent="0.25">
      <c r="A17">
        <v>9</v>
      </c>
      <c r="B17" t="str">
        <f t="shared" si="1"/>
        <v>MA9</v>
      </c>
      <c r="C17" t="str">
        <f t="shared" si="0"/>
        <v>USS BATAAN LHD 5</v>
      </c>
      <c r="M17" t="s">
        <v>63</v>
      </c>
      <c r="N17" t="s">
        <v>323</v>
      </c>
    </row>
    <row r="18" spans="1:14" x14ac:dyDescent="0.25">
      <c r="A18">
        <v>10</v>
      </c>
      <c r="B18" t="str">
        <f t="shared" si="1"/>
        <v>MA10</v>
      </c>
      <c r="C18" t="str">
        <f t="shared" si="0"/>
        <v>USS BULKELEY DDG 84</v>
      </c>
      <c r="M18" t="s">
        <v>64</v>
      </c>
      <c r="N18" t="s">
        <v>324</v>
      </c>
    </row>
    <row r="19" spans="1:14" x14ac:dyDescent="0.25">
      <c r="A19">
        <v>11</v>
      </c>
      <c r="B19" t="str">
        <f t="shared" si="1"/>
        <v>MA11</v>
      </c>
      <c r="C19" t="str">
        <f t="shared" si="0"/>
        <v>USS CARNEY DDG 64</v>
      </c>
      <c r="M19" t="s">
        <v>65</v>
      </c>
      <c r="N19" t="s">
        <v>27</v>
      </c>
    </row>
    <row r="20" spans="1:14" x14ac:dyDescent="0.25">
      <c r="A20">
        <v>12</v>
      </c>
      <c r="B20" t="str">
        <f t="shared" si="1"/>
        <v>MA12</v>
      </c>
      <c r="C20" t="str">
        <f t="shared" si="0"/>
        <v>USS CARR</v>
      </c>
      <c r="M20" t="s">
        <v>66</v>
      </c>
      <c r="N20" t="s">
        <v>325</v>
      </c>
    </row>
    <row r="21" spans="1:14" x14ac:dyDescent="0.25">
      <c r="A21">
        <v>13</v>
      </c>
      <c r="B21" t="str">
        <f t="shared" si="1"/>
        <v>MA13</v>
      </c>
      <c r="C21" t="str">
        <f t="shared" si="0"/>
        <v>USS CARTER HALL LSD 50</v>
      </c>
      <c r="M21" t="s">
        <v>67</v>
      </c>
      <c r="N21" t="s">
        <v>28</v>
      </c>
    </row>
    <row r="22" spans="1:14" x14ac:dyDescent="0.25">
      <c r="A22">
        <v>14</v>
      </c>
      <c r="B22" t="str">
        <f t="shared" si="1"/>
        <v>MA14</v>
      </c>
      <c r="C22" t="str">
        <f t="shared" si="0"/>
        <v>USS CHINOOK</v>
      </c>
      <c r="M22" t="s">
        <v>68</v>
      </c>
      <c r="N22" t="s">
        <v>326</v>
      </c>
    </row>
    <row r="23" spans="1:14" x14ac:dyDescent="0.25">
      <c r="A23">
        <v>15</v>
      </c>
      <c r="B23" t="str">
        <f t="shared" si="1"/>
        <v>MA15</v>
      </c>
      <c r="C23" t="str">
        <f t="shared" si="0"/>
        <v>USS COLE DDG 67</v>
      </c>
      <c r="M23" t="s">
        <v>69</v>
      </c>
      <c r="N23" t="s">
        <v>149</v>
      </c>
    </row>
    <row r="24" spans="1:14" x14ac:dyDescent="0.25">
      <c r="A24">
        <v>16</v>
      </c>
      <c r="B24" t="str">
        <f t="shared" si="1"/>
        <v>MA16</v>
      </c>
      <c r="C24" t="str">
        <f t="shared" si="0"/>
        <v xml:space="preserve">USS Detroit LCS 7 </v>
      </c>
      <c r="M24" t="s">
        <v>70</v>
      </c>
      <c r="N24" t="s">
        <v>327</v>
      </c>
    </row>
    <row r="25" spans="1:14" x14ac:dyDescent="0.25">
      <c r="A25">
        <v>17</v>
      </c>
      <c r="B25" t="str">
        <f t="shared" si="1"/>
        <v>MA17</v>
      </c>
      <c r="C25" t="str">
        <f t="shared" si="0"/>
        <v>USS DONALD COOK DDG 75</v>
      </c>
      <c r="M25" t="s">
        <v>71</v>
      </c>
      <c r="N25" t="s">
        <v>328</v>
      </c>
    </row>
    <row r="26" spans="1:14" x14ac:dyDescent="0.25">
      <c r="A26">
        <v>18</v>
      </c>
      <c r="B26" t="str">
        <f t="shared" si="1"/>
        <v>MA18</v>
      </c>
      <c r="C26" t="str">
        <f t="shared" si="0"/>
        <v>USS DWIGHT D EISENHOWER CVN 69</v>
      </c>
      <c r="M26" t="s">
        <v>72</v>
      </c>
      <c r="N26" t="s">
        <v>29</v>
      </c>
    </row>
    <row r="27" spans="1:14" x14ac:dyDescent="0.25">
      <c r="A27">
        <v>19</v>
      </c>
      <c r="B27" t="str">
        <f t="shared" si="1"/>
        <v>MA19</v>
      </c>
      <c r="C27" t="str">
        <f t="shared" si="0"/>
        <v>USS DYNAMIC</v>
      </c>
      <c r="M27" t="s">
        <v>73</v>
      </c>
      <c r="N27" t="s">
        <v>51</v>
      </c>
    </row>
    <row r="28" spans="1:14" x14ac:dyDescent="0.25">
      <c r="A28">
        <v>20</v>
      </c>
      <c r="B28" t="str">
        <f t="shared" si="1"/>
        <v>MA20</v>
      </c>
      <c r="C28" t="str">
        <f t="shared" si="0"/>
        <v>USS ELROD</v>
      </c>
      <c r="M28" t="s">
        <v>74</v>
      </c>
      <c r="N28" t="s">
        <v>30</v>
      </c>
    </row>
    <row r="29" spans="1:14" x14ac:dyDescent="0.25">
      <c r="A29">
        <v>21</v>
      </c>
      <c r="B29" t="str">
        <f t="shared" si="1"/>
        <v>MA21</v>
      </c>
      <c r="C29" t="str">
        <f t="shared" si="0"/>
        <v>USS ENTERPRISE</v>
      </c>
      <c r="M29" t="s">
        <v>75</v>
      </c>
      <c r="N29" t="s">
        <v>31</v>
      </c>
    </row>
    <row r="30" spans="1:14" x14ac:dyDescent="0.25">
      <c r="A30">
        <v>22</v>
      </c>
      <c r="B30" t="str">
        <f t="shared" si="1"/>
        <v>MA22</v>
      </c>
      <c r="C30" t="str">
        <f t="shared" si="0"/>
        <v>USS FIREBOLT</v>
      </c>
      <c r="M30" t="s">
        <v>76</v>
      </c>
      <c r="N30" t="s">
        <v>329</v>
      </c>
    </row>
    <row r="31" spans="1:14" x14ac:dyDescent="0.25">
      <c r="C31" t="s">
        <v>1175</v>
      </c>
      <c r="N31" t="s">
        <v>1175</v>
      </c>
    </row>
    <row r="32" spans="1:14" x14ac:dyDescent="0.25">
      <c r="A32">
        <v>23</v>
      </c>
      <c r="B32" t="str">
        <f t="shared" si="1"/>
        <v>MA23</v>
      </c>
      <c r="C32" t="str">
        <f t="shared" ref="C32:C63" si="2">VLOOKUP(B32,M:N,2,FALSE)</f>
        <v>USS FORREST SHERMAN DDG 98</v>
      </c>
      <c r="M32" t="s">
        <v>77</v>
      </c>
      <c r="N32" t="s">
        <v>330</v>
      </c>
    </row>
    <row r="33" spans="1:14" x14ac:dyDescent="0.25">
      <c r="A33">
        <v>24</v>
      </c>
      <c r="B33" t="str">
        <f t="shared" si="1"/>
        <v>MA24</v>
      </c>
      <c r="C33" t="str">
        <f t="shared" si="2"/>
        <v>USS FORT MCHENRY LSD 43</v>
      </c>
      <c r="M33" t="s">
        <v>78</v>
      </c>
      <c r="N33" t="s">
        <v>331</v>
      </c>
    </row>
    <row r="34" spans="1:14" x14ac:dyDescent="0.25">
      <c r="A34">
        <v>25</v>
      </c>
      <c r="B34" t="str">
        <f t="shared" si="1"/>
        <v>MA25</v>
      </c>
      <c r="C34" t="str">
        <f t="shared" si="2"/>
        <v>USS GEORGE HW BUSH CVN 77</v>
      </c>
      <c r="M34" t="s">
        <v>79</v>
      </c>
      <c r="N34" t="s">
        <v>332</v>
      </c>
    </row>
    <row r="35" spans="1:14" x14ac:dyDescent="0.25">
      <c r="A35">
        <v>26</v>
      </c>
      <c r="B35" t="str">
        <f t="shared" si="1"/>
        <v>MA26</v>
      </c>
      <c r="C35" t="str">
        <f t="shared" si="2"/>
        <v>USS GEORGE WASHINGTON CVN 73</v>
      </c>
      <c r="M35" t="s">
        <v>80</v>
      </c>
      <c r="N35" t="s">
        <v>333</v>
      </c>
    </row>
    <row r="36" spans="1:14" x14ac:dyDescent="0.25">
      <c r="A36">
        <v>27</v>
      </c>
      <c r="B36" t="str">
        <f t="shared" si="1"/>
        <v>MA27</v>
      </c>
      <c r="C36" t="str">
        <f t="shared" si="2"/>
        <v>USS GERALD R FORD CVN 78</v>
      </c>
      <c r="M36" t="s">
        <v>81</v>
      </c>
      <c r="N36" t="s">
        <v>334</v>
      </c>
    </row>
    <row r="37" spans="1:14" x14ac:dyDescent="0.25">
      <c r="A37">
        <v>28</v>
      </c>
      <c r="B37" t="str">
        <f t="shared" si="1"/>
        <v>MA28</v>
      </c>
      <c r="C37" t="str">
        <f t="shared" si="2"/>
        <v>USS GETTYSBURG CG 64</v>
      </c>
      <c r="M37" t="s">
        <v>82</v>
      </c>
      <c r="N37" t="s">
        <v>335</v>
      </c>
    </row>
    <row r="38" spans="1:14" x14ac:dyDescent="0.25">
      <c r="A38">
        <v>29</v>
      </c>
      <c r="B38" t="str">
        <f t="shared" si="1"/>
        <v>MA29</v>
      </c>
      <c r="C38" t="str">
        <f t="shared" si="2"/>
        <v>USS GONZALEZ DDG 66</v>
      </c>
      <c r="M38" t="s">
        <v>83</v>
      </c>
      <c r="N38" t="s">
        <v>32</v>
      </c>
    </row>
    <row r="39" spans="1:14" x14ac:dyDescent="0.25">
      <c r="A39">
        <v>30</v>
      </c>
      <c r="B39" t="str">
        <f t="shared" si="1"/>
        <v>MA30</v>
      </c>
      <c r="C39" t="str">
        <f t="shared" si="2"/>
        <v>USS GRASP</v>
      </c>
      <c r="M39" t="s">
        <v>84</v>
      </c>
      <c r="N39" t="s">
        <v>336</v>
      </c>
    </row>
    <row r="40" spans="1:14" x14ac:dyDescent="0.25">
      <c r="A40">
        <v>31</v>
      </c>
      <c r="B40" t="str">
        <f t="shared" si="1"/>
        <v>MA31</v>
      </c>
      <c r="C40" t="str">
        <f t="shared" si="2"/>
        <v>USS GRAVELY DDG 107</v>
      </c>
      <c r="M40" t="s">
        <v>85</v>
      </c>
      <c r="N40" t="s">
        <v>337</v>
      </c>
    </row>
    <row r="41" spans="1:14" x14ac:dyDescent="0.25">
      <c r="A41">
        <v>32</v>
      </c>
      <c r="B41" t="str">
        <f t="shared" si="1"/>
        <v>MA32</v>
      </c>
      <c r="C41" t="str">
        <f t="shared" si="2"/>
        <v>USS GUNSTON HALL LSD 44</v>
      </c>
      <c r="M41" t="s">
        <v>86</v>
      </c>
      <c r="N41" t="s">
        <v>33</v>
      </c>
    </row>
    <row r="42" spans="1:14" x14ac:dyDescent="0.25">
      <c r="A42">
        <v>33</v>
      </c>
      <c r="B42" t="str">
        <f t="shared" si="1"/>
        <v>MA33</v>
      </c>
      <c r="C42" t="str">
        <f t="shared" si="2"/>
        <v>USS HALSEY</v>
      </c>
      <c r="M42" t="s">
        <v>87</v>
      </c>
      <c r="N42" t="s">
        <v>338</v>
      </c>
    </row>
    <row r="43" spans="1:14" x14ac:dyDescent="0.25">
      <c r="A43">
        <v>34</v>
      </c>
      <c r="B43" t="str">
        <f t="shared" si="1"/>
        <v>MA34</v>
      </c>
      <c r="C43" t="str">
        <f t="shared" si="2"/>
        <v>USS HARRY S TRUMAN CVN 75</v>
      </c>
      <c r="M43" t="s">
        <v>88</v>
      </c>
      <c r="N43" t="s">
        <v>34</v>
      </c>
    </row>
    <row r="44" spans="1:14" x14ac:dyDescent="0.25">
      <c r="A44">
        <v>35</v>
      </c>
      <c r="B44" t="str">
        <f t="shared" si="1"/>
        <v>MA35</v>
      </c>
      <c r="C44" t="str">
        <f t="shared" si="2"/>
        <v>USS HAWES</v>
      </c>
      <c r="M44" t="s">
        <v>89</v>
      </c>
      <c r="N44" t="s">
        <v>1027</v>
      </c>
    </row>
    <row r="45" spans="1:14" x14ac:dyDescent="0.25">
      <c r="A45">
        <v>36</v>
      </c>
      <c r="B45" t="str">
        <f t="shared" si="1"/>
        <v>MA36</v>
      </c>
      <c r="C45" t="str">
        <f t="shared" si="2"/>
        <v>USS HERSHEL B WILLIAMS ESB 4</v>
      </c>
      <c r="M45" t="s">
        <v>90</v>
      </c>
      <c r="N45" t="s">
        <v>35</v>
      </c>
    </row>
    <row r="46" spans="1:14" x14ac:dyDescent="0.25">
      <c r="A46">
        <v>37</v>
      </c>
      <c r="B46" t="str">
        <f t="shared" si="1"/>
        <v>MA37</v>
      </c>
      <c r="C46" t="str">
        <f t="shared" si="2"/>
        <v>USS HOWARD</v>
      </c>
      <c r="M46" t="s">
        <v>91</v>
      </c>
      <c r="N46" t="s">
        <v>594</v>
      </c>
    </row>
    <row r="47" spans="1:14" x14ac:dyDescent="0.25">
      <c r="A47">
        <v>38</v>
      </c>
      <c r="B47" t="str">
        <f t="shared" si="1"/>
        <v>MA38</v>
      </c>
      <c r="C47" t="str">
        <f t="shared" si="2"/>
        <v>USS HUE CITY CG 66</v>
      </c>
      <c r="M47" t="s">
        <v>92</v>
      </c>
      <c r="N47" t="s">
        <v>50</v>
      </c>
    </row>
    <row r="48" spans="1:14" x14ac:dyDescent="0.25">
      <c r="A48">
        <v>39</v>
      </c>
      <c r="B48" t="str">
        <f t="shared" si="1"/>
        <v>MA39</v>
      </c>
      <c r="C48" t="str">
        <f t="shared" si="2"/>
        <v>USS HUGO</v>
      </c>
      <c r="M48" t="s">
        <v>93</v>
      </c>
      <c r="N48" t="s">
        <v>147</v>
      </c>
    </row>
    <row r="49" spans="1:14" x14ac:dyDescent="0.25">
      <c r="A49">
        <v>40</v>
      </c>
      <c r="B49" t="str">
        <f t="shared" si="1"/>
        <v>MA40</v>
      </c>
      <c r="C49" t="str">
        <f t="shared" si="2"/>
        <v>USNS HUNTER</v>
      </c>
      <c r="M49" t="s">
        <v>94</v>
      </c>
      <c r="N49" t="s">
        <v>36</v>
      </c>
    </row>
    <row r="50" spans="1:14" x14ac:dyDescent="0.25">
      <c r="A50">
        <v>41</v>
      </c>
      <c r="B50" t="str">
        <f t="shared" si="1"/>
        <v>MA41</v>
      </c>
      <c r="C50" t="str">
        <f t="shared" si="2"/>
        <v>USS HURRICANE</v>
      </c>
      <c r="M50" t="s">
        <v>95</v>
      </c>
      <c r="N50" t="s">
        <v>339</v>
      </c>
    </row>
    <row r="51" spans="1:14" x14ac:dyDescent="0.25">
      <c r="A51">
        <v>42</v>
      </c>
      <c r="B51" t="str">
        <f t="shared" si="1"/>
        <v>MA42</v>
      </c>
      <c r="C51" t="str">
        <f t="shared" si="2"/>
        <v>USS IWO JIMA LHD 7</v>
      </c>
      <c r="M51" t="s">
        <v>96</v>
      </c>
      <c r="N51" t="s">
        <v>340</v>
      </c>
    </row>
    <row r="52" spans="1:14" x14ac:dyDescent="0.25">
      <c r="A52">
        <v>43</v>
      </c>
      <c r="B52" t="str">
        <f t="shared" si="1"/>
        <v>MA43</v>
      </c>
      <c r="C52" t="str">
        <f t="shared" si="2"/>
        <v>USS JAMES E WILLIAMS DDG 95</v>
      </c>
      <c r="M52" t="s">
        <v>97</v>
      </c>
      <c r="N52" t="s">
        <v>341</v>
      </c>
    </row>
    <row r="53" spans="1:14" x14ac:dyDescent="0.25">
      <c r="A53">
        <v>44</v>
      </c>
      <c r="B53" t="str">
        <f t="shared" si="1"/>
        <v>MA44</v>
      </c>
      <c r="C53" t="str">
        <f t="shared" si="2"/>
        <v>USS JASON DUNHAM DDG 109</v>
      </c>
      <c r="M53" t="s">
        <v>98</v>
      </c>
      <c r="N53" t="s">
        <v>595</v>
      </c>
    </row>
    <row r="54" spans="1:14" x14ac:dyDescent="0.25">
      <c r="A54">
        <v>45</v>
      </c>
      <c r="B54" t="str">
        <f t="shared" si="1"/>
        <v>MA45</v>
      </c>
      <c r="C54" t="str">
        <f t="shared" si="2"/>
        <v>USS JOHN C STENNIS CVN 74</v>
      </c>
      <c r="M54" t="s">
        <v>99</v>
      </c>
      <c r="N54" t="s">
        <v>342</v>
      </c>
    </row>
    <row r="55" spans="1:14" x14ac:dyDescent="0.25">
      <c r="A55">
        <v>46</v>
      </c>
      <c r="B55" t="str">
        <f t="shared" si="1"/>
        <v>MA46</v>
      </c>
      <c r="C55" t="str">
        <f t="shared" si="2"/>
        <v>USS JOHN P MURTHA LPD 26</v>
      </c>
      <c r="M55" t="s">
        <v>100</v>
      </c>
      <c r="N55" t="s">
        <v>37</v>
      </c>
    </row>
    <row r="56" spans="1:14" x14ac:dyDescent="0.25">
      <c r="A56">
        <v>47</v>
      </c>
      <c r="B56" t="str">
        <f t="shared" si="1"/>
        <v>MA47</v>
      </c>
      <c r="C56" t="str">
        <f t="shared" si="2"/>
        <v>USS JOHN PAUL JONES</v>
      </c>
      <c r="M56" t="s">
        <v>101</v>
      </c>
      <c r="N56" t="s">
        <v>38</v>
      </c>
    </row>
    <row r="57" spans="1:14" x14ac:dyDescent="0.25">
      <c r="A57">
        <v>48</v>
      </c>
      <c r="B57" t="str">
        <f t="shared" si="1"/>
        <v>MA48</v>
      </c>
      <c r="C57" t="str">
        <f t="shared" si="2"/>
        <v>USS KAUFFMAN</v>
      </c>
      <c r="M57" t="s">
        <v>102</v>
      </c>
      <c r="N57" t="s">
        <v>343</v>
      </c>
    </row>
    <row r="58" spans="1:14" x14ac:dyDescent="0.25">
      <c r="A58">
        <v>49</v>
      </c>
      <c r="B58" t="str">
        <f t="shared" si="1"/>
        <v>MA49</v>
      </c>
      <c r="C58" t="str">
        <f t="shared" si="2"/>
        <v>USS KEARSARGE LHD 3</v>
      </c>
      <c r="M58" t="s">
        <v>103</v>
      </c>
      <c r="N58" t="s">
        <v>344</v>
      </c>
    </row>
    <row r="59" spans="1:14" x14ac:dyDescent="0.25">
      <c r="A59">
        <v>50</v>
      </c>
      <c r="B59" t="str">
        <f t="shared" si="1"/>
        <v>MA50</v>
      </c>
      <c r="C59" t="str">
        <f t="shared" si="2"/>
        <v>USS LABOON DDG 58</v>
      </c>
      <c r="M59" t="s">
        <v>104</v>
      </c>
      <c r="N59" t="s">
        <v>345</v>
      </c>
    </row>
    <row r="60" spans="1:14" x14ac:dyDescent="0.25">
      <c r="A60">
        <v>51</v>
      </c>
      <c r="B60" t="str">
        <f t="shared" si="1"/>
        <v>MA51</v>
      </c>
      <c r="C60" t="str">
        <f t="shared" si="2"/>
        <v>USS LEYTE GULF CG 55</v>
      </c>
      <c r="M60" t="s">
        <v>105</v>
      </c>
      <c r="N60" t="s">
        <v>346</v>
      </c>
    </row>
    <row r="61" spans="1:14" x14ac:dyDescent="0.25">
      <c r="A61">
        <v>52</v>
      </c>
      <c r="B61" t="str">
        <f t="shared" si="1"/>
        <v>MA52</v>
      </c>
      <c r="C61" t="str">
        <f t="shared" si="2"/>
        <v>USS MAHAN DDG 72</v>
      </c>
      <c r="M61" t="s">
        <v>106</v>
      </c>
      <c r="N61" t="s">
        <v>347</v>
      </c>
    </row>
    <row r="62" spans="1:14" x14ac:dyDescent="0.25">
      <c r="A62">
        <v>53</v>
      </c>
      <c r="B62" t="str">
        <f t="shared" si="1"/>
        <v>MA53</v>
      </c>
      <c r="C62" t="str">
        <f t="shared" si="2"/>
        <v>USS MASON DDG 87</v>
      </c>
      <c r="M62" t="s">
        <v>107</v>
      </c>
      <c r="N62" t="s">
        <v>348</v>
      </c>
    </row>
    <row r="63" spans="1:14" x14ac:dyDescent="0.25">
      <c r="A63">
        <v>54</v>
      </c>
      <c r="B63" t="str">
        <f t="shared" si="1"/>
        <v>MA54</v>
      </c>
      <c r="C63" t="str">
        <f t="shared" si="2"/>
        <v>USS MCFAUL DDG 74</v>
      </c>
      <c r="M63" t="s">
        <v>108</v>
      </c>
      <c r="N63" t="s">
        <v>349</v>
      </c>
    </row>
    <row r="64" spans="1:14" x14ac:dyDescent="0.25">
      <c r="A64">
        <v>55</v>
      </c>
      <c r="B64" t="str">
        <f t="shared" si="1"/>
        <v>MA55</v>
      </c>
      <c r="C64" t="str">
        <f t="shared" ref="C64:C95" si="3">VLOOKUP(B64,M:N,2,FALSE)</f>
        <v>USS MESA VERDE LPD 19</v>
      </c>
      <c r="M64" t="s">
        <v>109</v>
      </c>
      <c r="N64" t="s">
        <v>350</v>
      </c>
    </row>
    <row r="65" spans="1:14" x14ac:dyDescent="0.25">
      <c r="A65">
        <v>56</v>
      </c>
      <c r="B65" t="str">
        <f t="shared" si="1"/>
        <v>MA56</v>
      </c>
      <c r="C65" t="str">
        <f t="shared" si="3"/>
        <v>USS MITSCHER DDG 57</v>
      </c>
      <c r="M65" t="s">
        <v>110</v>
      </c>
      <c r="N65" t="s">
        <v>39</v>
      </c>
    </row>
    <row r="66" spans="1:14" x14ac:dyDescent="0.25">
      <c r="A66">
        <v>57</v>
      </c>
      <c r="B66" t="str">
        <f t="shared" si="1"/>
        <v>MA57</v>
      </c>
      <c r="C66" t="str">
        <f t="shared" si="3"/>
        <v>USS MONSOON</v>
      </c>
      <c r="M66" t="s">
        <v>111</v>
      </c>
      <c r="N66" t="s">
        <v>351</v>
      </c>
    </row>
    <row r="67" spans="1:14" x14ac:dyDescent="0.25">
      <c r="A67">
        <v>58</v>
      </c>
      <c r="B67" t="str">
        <f t="shared" si="1"/>
        <v>MA58</v>
      </c>
      <c r="C67" t="str">
        <f t="shared" si="3"/>
        <v>USS MONTEREY CG 61</v>
      </c>
      <c r="M67" t="s">
        <v>112</v>
      </c>
      <c r="N67" t="s">
        <v>40</v>
      </c>
    </row>
    <row r="68" spans="1:14" x14ac:dyDescent="0.25">
      <c r="A68">
        <v>59</v>
      </c>
      <c r="B68" t="str">
        <f t="shared" si="1"/>
        <v>MA59</v>
      </c>
      <c r="C68" t="str">
        <f t="shared" si="3"/>
        <v>USS NASSAU</v>
      </c>
      <c r="M68" t="s">
        <v>113</v>
      </c>
      <c r="N68" t="s">
        <v>352</v>
      </c>
    </row>
    <row r="69" spans="1:14" x14ac:dyDescent="0.25">
      <c r="A69">
        <v>60</v>
      </c>
      <c r="B69" t="str">
        <f t="shared" si="1"/>
        <v>MA60</v>
      </c>
      <c r="C69" t="str">
        <f t="shared" si="3"/>
        <v>USS NEW YORK LPD 21</v>
      </c>
      <c r="M69" t="s">
        <v>114</v>
      </c>
      <c r="N69" t="s">
        <v>146</v>
      </c>
    </row>
    <row r="70" spans="1:14" x14ac:dyDescent="0.25">
      <c r="A70">
        <v>61</v>
      </c>
      <c r="B70" t="str">
        <f t="shared" si="1"/>
        <v>MA61</v>
      </c>
      <c r="C70" t="str">
        <f t="shared" si="3"/>
        <v>NARRAGANSETT</v>
      </c>
      <c r="M70" t="s">
        <v>115</v>
      </c>
      <c r="N70" t="s">
        <v>41</v>
      </c>
    </row>
    <row r="71" spans="1:14" x14ac:dyDescent="0.25">
      <c r="A71">
        <v>62</v>
      </c>
      <c r="B71" t="str">
        <f t="shared" si="1"/>
        <v>MA62</v>
      </c>
      <c r="C71" t="str">
        <f t="shared" si="3"/>
        <v>USS NICHOLAS</v>
      </c>
      <c r="M71" t="s">
        <v>116</v>
      </c>
      <c r="N71" t="s">
        <v>353</v>
      </c>
    </row>
    <row r="72" spans="1:14" x14ac:dyDescent="0.25">
      <c r="A72">
        <v>63</v>
      </c>
      <c r="B72" t="str">
        <f t="shared" si="1"/>
        <v>MA63</v>
      </c>
      <c r="C72" t="str">
        <f t="shared" si="3"/>
        <v>USS NITZE DDG 94</v>
      </c>
      <c r="M72" t="s">
        <v>117</v>
      </c>
      <c r="N72" t="s">
        <v>354</v>
      </c>
    </row>
    <row r="73" spans="1:14" x14ac:dyDescent="0.25">
      <c r="A73">
        <v>64</v>
      </c>
      <c r="B73" t="str">
        <f t="shared" si="1"/>
        <v>MA64</v>
      </c>
      <c r="C73" t="str">
        <f t="shared" si="3"/>
        <v>USS NORMANDY CG 60</v>
      </c>
      <c r="M73" t="s">
        <v>118</v>
      </c>
      <c r="N73" t="s">
        <v>355</v>
      </c>
    </row>
    <row r="74" spans="1:14" x14ac:dyDescent="0.25">
      <c r="A74">
        <v>65</v>
      </c>
      <c r="B74" t="str">
        <f t="shared" si="1"/>
        <v>MA65</v>
      </c>
      <c r="C74" t="str">
        <f t="shared" si="3"/>
        <v>USS OAK HILL LSD 51</v>
      </c>
      <c r="M74" t="s">
        <v>119</v>
      </c>
      <c r="N74" t="s">
        <v>356</v>
      </c>
    </row>
    <row r="75" spans="1:14" x14ac:dyDescent="0.25">
      <c r="A75">
        <v>66</v>
      </c>
      <c r="B75" t="str">
        <f t="shared" si="1"/>
        <v>MA66</v>
      </c>
      <c r="C75" t="str">
        <f t="shared" si="3"/>
        <v>USS OSCAR AUSTIN DDG 79</v>
      </c>
      <c r="M75" t="s">
        <v>120</v>
      </c>
      <c r="N75" t="s">
        <v>1040</v>
      </c>
    </row>
    <row r="76" spans="1:14" x14ac:dyDescent="0.25">
      <c r="A76">
        <v>67</v>
      </c>
      <c r="B76" t="str">
        <f t="shared" ref="B76:B101" si="4">LEFT(B$8,2)&amp;A76</f>
        <v>MA67</v>
      </c>
      <c r="C76" t="str">
        <f t="shared" si="3"/>
        <v>USS PHILIPPINE SEA CG 58</v>
      </c>
      <c r="M76" t="s">
        <v>121</v>
      </c>
      <c r="N76" t="s">
        <v>357</v>
      </c>
    </row>
    <row r="77" spans="1:14" x14ac:dyDescent="0.25">
      <c r="A77">
        <v>68</v>
      </c>
      <c r="B77" t="str">
        <f t="shared" si="4"/>
        <v>MA68</v>
      </c>
      <c r="C77" t="str">
        <f t="shared" si="3"/>
        <v>USS PORTER DDG 78</v>
      </c>
      <c r="M77" t="s">
        <v>122</v>
      </c>
      <c r="N77" t="s">
        <v>358</v>
      </c>
    </row>
    <row r="78" spans="1:14" x14ac:dyDescent="0.25">
      <c r="A78">
        <v>69</v>
      </c>
      <c r="B78" t="str">
        <f t="shared" si="4"/>
        <v>MA69</v>
      </c>
      <c r="C78" t="str">
        <f t="shared" si="3"/>
        <v>USS PREVAIL DDG 61</v>
      </c>
      <c r="M78" t="s">
        <v>123</v>
      </c>
      <c r="N78" t="s">
        <v>585</v>
      </c>
    </row>
    <row r="79" spans="1:14" x14ac:dyDescent="0.25">
      <c r="A79">
        <v>70</v>
      </c>
      <c r="B79" t="str">
        <f t="shared" si="4"/>
        <v>MA70</v>
      </c>
      <c r="C79" t="str">
        <f t="shared" si="3"/>
        <v>USS RAFAEL PERALTA DDG 115</v>
      </c>
      <c r="M79" t="s">
        <v>124</v>
      </c>
      <c r="N79" t="s">
        <v>1022</v>
      </c>
    </row>
    <row r="80" spans="1:14" x14ac:dyDescent="0.25">
      <c r="A80">
        <v>71</v>
      </c>
      <c r="B80" t="str">
        <f t="shared" si="4"/>
        <v>MA71</v>
      </c>
      <c r="C80" t="str">
        <f t="shared" si="3"/>
        <v>USS RAMAGE DDG 61</v>
      </c>
      <c r="M80" t="s">
        <v>125</v>
      </c>
      <c r="N80" t="s">
        <v>359</v>
      </c>
    </row>
    <row r="81" spans="1:14" x14ac:dyDescent="0.25">
      <c r="A81">
        <v>72</v>
      </c>
      <c r="B81" t="str">
        <f t="shared" si="4"/>
        <v>MA72</v>
      </c>
      <c r="C81" t="str">
        <f t="shared" si="3"/>
        <v>USS ROOSEVELT DDG 80</v>
      </c>
      <c r="M81" t="s">
        <v>126</v>
      </c>
      <c r="N81" t="s">
        <v>360</v>
      </c>
    </row>
    <row r="82" spans="1:14" x14ac:dyDescent="0.25">
      <c r="A82">
        <v>73</v>
      </c>
      <c r="B82" t="str">
        <f t="shared" si="4"/>
        <v>MA73</v>
      </c>
      <c r="C82" t="str">
        <f t="shared" si="3"/>
        <v>USS ROSS DDG 71</v>
      </c>
      <c r="M82" t="s">
        <v>127</v>
      </c>
      <c r="N82" t="s">
        <v>361</v>
      </c>
    </row>
    <row r="83" spans="1:14" x14ac:dyDescent="0.25">
      <c r="A83">
        <v>74</v>
      </c>
      <c r="B83" t="str">
        <f t="shared" si="4"/>
        <v>MA74</v>
      </c>
      <c r="C83" t="str">
        <f t="shared" si="3"/>
        <v>USS SAN ANTONIO LPD 17</v>
      </c>
      <c r="M83" t="s">
        <v>128</v>
      </c>
      <c r="N83" t="s">
        <v>362</v>
      </c>
    </row>
    <row r="84" spans="1:14" x14ac:dyDescent="0.25">
      <c r="A84">
        <v>75</v>
      </c>
      <c r="B84" t="str">
        <f t="shared" si="4"/>
        <v>MA75</v>
      </c>
      <c r="C84" t="str">
        <f t="shared" si="3"/>
        <v>USS SAN JACINTO CG 56</v>
      </c>
      <c r="M84" t="s">
        <v>129</v>
      </c>
      <c r="N84" t="s">
        <v>1024</v>
      </c>
    </row>
    <row r="85" spans="1:14" x14ac:dyDescent="0.25">
      <c r="A85">
        <v>76</v>
      </c>
      <c r="B85" t="str">
        <f t="shared" si="4"/>
        <v>MA76</v>
      </c>
      <c r="C85" t="str">
        <f t="shared" si="3"/>
        <v>USS SHAMAL PC 13</v>
      </c>
      <c r="M85" t="s">
        <v>130</v>
      </c>
      <c r="N85" t="s">
        <v>42</v>
      </c>
    </row>
    <row r="86" spans="1:14" x14ac:dyDescent="0.25">
      <c r="A86">
        <v>77</v>
      </c>
      <c r="B86" t="str">
        <f t="shared" si="4"/>
        <v>MA77</v>
      </c>
      <c r="C86" t="str">
        <f t="shared" si="3"/>
        <v>USS SHIPPINGPORT</v>
      </c>
      <c r="M86" t="s">
        <v>131</v>
      </c>
      <c r="N86" t="s">
        <v>43</v>
      </c>
    </row>
    <row r="87" spans="1:14" x14ac:dyDescent="0.25">
      <c r="A87">
        <v>78</v>
      </c>
      <c r="B87" t="str">
        <f t="shared" si="4"/>
        <v>MA78</v>
      </c>
      <c r="C87" t="str">
        <f t="shared" si="3"/>
        <v>USS SIRROCO</v>
      </c>
      <c r="M87" t="s">
        <v>132</v>
      </c>
      <c r="N87" t="s">
        <v>44</v>
      </c>
    </row>
    <row r="88" spans="1:14" x14ac:dyDescent="0.25">
      <c r="A88">
        <v>79</v>
      </c>
      <c r="B88" t="str">
        <f t="shared" si="4"/>
        <v>MA79</v>
      </c>
      <c r="C88" t="str">
        <f t="shared" si="3"/>
        <v>USS SPRUANCE</v>
      </c>
      <c r="M88" t="s">
        <v>133</v>
      </c>
      <c r="N88" t="s">
        <v>45</v>
      </c>
    </row>
    <row r="89" spans="1:14" x14ac:dyDescent="0.25">
      <c r="A89">
        <v>80</v>
      </c>
      <c r="B89" t="str">
        <f t="shared" si="4"/>
        <v>MA80</v>
      </c>
      <c r="C89" t="str">
        <f t="shared" si="3"/>
        <v>USS SQUALL</v>
      </c>
      <c r="M89" t="s">
        <v>134</v>
      </c>
      <c r="N89" t="s">
        <v>1039</v>
      </c>
    </row>
    <row r="90" spans="1:14" x14ac:dyDescent="0.25">
      <c r="A90">
        <v>81</v>
      </c>
      <c r="B90" t="str">
        <f t="shared" si="4"/>
        <v>MA81</v>
      </c>
      <c r="C90" t="str">
        <f t="shared" si="3"/>
        <v>USS ST LOUIS LCS 19</v>
      </c>
      <c r="M90" t="s">
        <v>135</v>
      </c>
      <c r="N90" t="s">
        <v>363</v>
      </c>
    </row>
    <row r="91" spans="1:14" x14ac:dyDescent="0.25">
      <c r="A91">
        <v>82</v>
      </c>
      <c r="B91" t="str">
        <f t="shared" si="4"/>
        <v>MA82</v>
      </c>
      <c r="C91" t="str">
        <f t="shared" si="3"/>
        <v>USS STOUT DDG 55</v>
      </c>
      <c r="M91" t="s">
        <v>136</v>
      </c>
      <c r="N91" t="s">
        <v>46</v>
      </c>
    </row>
    <row r="92" spans="1:14" x14ac:dyDescent="0.25">
      <c r="A92">
        <v>83</v>
      </c>
      <c r="B92" t="str">
        <f t="shared" si="4"/>
        <v>MA83</v>
      </c>
      <c r="C92" t="str">
        <f t="shared" si="3"/>
        <v>USS TEMPEST</v>
      </c>
      <c r="M92" t="s">
        <v>137</v>
      </c>
      <c r="N92" t="s">
        <v>1023</v>
      </c>
    </row>
    <row r="93" spans="1:14" x14ac:dyDescent="0.25">
      <c r="A93">
        <v>84</v>
      </c>
      <c r="B93" t="str">
        <f t="shared" si="4"/>
        <v>MA84</v>
      </c>
      <c r="C93" t="str">
        <f t="shared" si="3"/>
        <v>USS THE SULLIVANS DDG 68</v>
      </c>
      <c r="M93" t="s">
        <v>138</v>
      </c>
      <c r="N93" t="s">
        <v>364</v>
      </c>
    </row>
    <row r="94" spans="1:14" x14ac:dyDescent="0.25">
      <c r="A94">
        <v>85</v>
      </c>
      <c r="B94" t="str">
        <f t="shared" si="4"/>
        <v>MA85</v>
      </c>
      <c r="C94" t="str">
        <f t="shared" si="3"/>
        <v>USS THEODORE ROOSEVELT CVN 71</v>
      </c>
      <c r="M94" t="s">
        <v>139</v>
      </c>
      <c r="N94" t="s">
        <v>47</v>
      </c>
    </row>
    <row r="95" spans="1:14" x14ac:dyDescent="0.25">
      <c r="A95">
        <v>86</v>
      </c>
      <c r="B95" t="str">
        <f t="shared" si="4"/>
        <v>MA86</v>
      </c>
      <c r="C95" t="str">
        <f t="shared" si="3"/>
        <v>USS THUNDERBOLT</v>
      </c>
      <c r="M95" t="s">
        <v>140</v>
      </c>
      <c r="N95" t="s">
        <v>1025</v>
      </c>
    </row>
    <row r="96" spans="1:14" x14ac:dyDescent="0.25">
      <c r="A96">
        <v>87</v>
      </c>
      <c r="B96" t="str">
        <f t="shared" si="4"/>
        <v>MA87</v>
      </c>
      <c r="C96" t="str">
        <f t="shared" ref="C96" si="5">VLOOKUP(B96,M:N,2,FALSE)</f>
        <v>USS TORNADO PC 14</v>
      </c>
      <c r="M96" t="s">
        <v>141</v>
      </c>
      <c r="N96" t="s">
        <v>365</v>
      </c>
    </row>
    <row r="97" spans="1:14" x14ac:dyDescent="0.25">
      <c r="A97">
        <v>88</v>
      </c>
      <c r="B97" t="str">
        <f t="shared" si="4"/>
        <v>MA88</v>
      </c>
      <c r="C97" t="str">
        <f t="shared" ref="C97:C112" si="6">VLOOKUP(B97,M:N,2, )</f>
        <v>USS TORTUGA LSD 46</v>
      </c>
      <c r="M97" t="s">
        <v>142</v>
      </c>
      <c r="N97" t="s">
        <v>366</v>
      </c>
    </row>
    <row r="98" spans="1:14" x14ac:dyDescent="0.25">
      <c r="A98">
        <v>89</v>
      </c>
      <c r="B98" t="str">
        <f t="shared" si="4"/>
        <v>MA89</v>
      </c>
      <c r="C98" t="str">
        <f t="shared" si="6"/>
        <v>USS TRUXTUN DDG 103</v>
      </c>
      <c r="M98" t="s">
        <v>143</v>
      </c>
      <c r="N98" t="s">
        <v>48</v>
      </c>
    </row>
    <row r="99" spans="1:14" x14ac:dyDescent="0.25">
      <c r="A99">
        <v>90</v>
      </c>
      <c r="B99" t="str">
        <f t="shared" si="4"/>
        <v>MA90</v>
      </c>
      <c r="C99" t="str">
        <f t="shared" si="6"/>
        <v>USS TYPHOON</v>
      </c>
      <c r="M99" t="s">
        <v>144</v>
      </c>
      <c r="N99" t="s">
        <v>367</v>
      </c>
    </row>
    <row r="100" spans="1:14" x14ac:dyDescent="0.25">
      <c r="A100">
        <v>91</v>
      </c>
      <c r="B100" t="str">
        <f t="shared" si="4"/>
        <v>MA91</v>
      </c>
      <c r="C100" t="str">
        <f t="shared" si="6"/>
        <v>USS VELLA GULF CG 72</v>
      </c>
      <c r="M100" t="s">
        <v>145</v>
      </c>
      <c r="N100" t="s">
        <v>368</v>
      </c>
    </row>
    <row r="101" spans="1:14" x14ac:dyDescent="0.25">
      <c r="A101">
        <v>92</v>
      </c>
      <c r="B101" t="str">
        <f t="shared" si="4"/>
        <v>MA92</v>
      </c>
      <c r="C101" t="str">
        <f t="shared" si="6"/>
        <v>USS VICKSBURG CG 69</v>
      </c>
      <c r="M101" t="s">
        <v>374</v>
      </c>
      <c r="N101" t="s">
        <v>369</v>
      </c>
    </row>
    <row r="102" spans="1:14" x14ac:dyDescent="0.25">
      <c r="A102">
        <v>93</v>
      </c>
      <c r="B102" t="str">
        <f t="shared" ref="B102:B111" si="7">LEFT(B$8,2)&amp;A102</f>
        <v>MA93</v>
      </c>
      <c r="C102" t="str">
        <f t="shared" si="6"/>
        <v>USS WASP LHD 1</v>
      </c>
      <c r="M102" t="s">
        <v>375</v>
      </c>
      <c r="N102" t="s">
        <v>370</v>
      </c>
    </row>
    <row r="103" spans="1:14" x14ac:dyDescent="0.25">
      <c r="A103">
        <v>94</v>
      </c>
      <c r="B103" t="str">
        <f t="shared" si="7"/>
        <v>MA94</v>
      </c>
      <c r="C103" t="str">
        <f t="shared" si="6"/>
        <v>USS WHIDBEY ISLAND LSD 41</v>
      </c>
      <c r="M103" t="s">
        <v>376</v>
      </c>
      <c r="N103" t="s">
        <v>49</v>
      </c>
    </row>
    <row r="104" spans="1:14" x14ac:dyDescent="0.25">
      <c r="A104">
        <v>95</v>
      </c>
      <c r="B104" t="str">
        <f t="shared" si="7"/>
        <v>MA95</v>
      </c>
      <c r="C104" t="str">
        <f t="shared" si="6"/>
        <v>USS WHIRLWIND</v>
      </c>
      <c r="M104" t="s">
        <v>377</v>
      </c>
      <c r="N104" t="s">
        <v>371</v>
      </c>
    </row>
    <row r="105" spans="1:14" x14ac:dyDescent="0.25">
      <c r="A105">
        <v>96</v>
      </c>
      <c r="B105" t="str">
        <f t="shared" si="7"/>
        <v>MA96</v>
      </c>
      <c r="C105" t="str">
        <f t="shared" si="6"/>
        <v>USS ZEPHYR PC 8</v>
      </c>
      <c r="M105" t="s">
        <v>378</v>
      </c>
      <c r="N105" t="s">
        <v>372</v>
      </c>
    </row>
    <row r="106" spans="1:14" x14ac:dyDescent="0.25">
      <c r="A106">
        <v>97</v>
      </c>
      <c r="B106" t="str">
        <f t="shared" si="7"/>
        <v>MA97</v>
      </c>
      <c r="C106" t="str">
        <f t="shared" si="6"/>
        <v>USS ZUMWALT DDG 1000</v>
      </c>
      <c r="M106" t="s">
        <v>379</v>
      </c>
      <c r="N106" t="s">
        <v>373</v>
      </c>
    </row>
    <row r="107" spans="1:14" x14ac:dyDescent="0.25">
      <c r="A107">
        <v>98</v>
      </c>
      <c r="B107" t="str">
        <f t="shared" si="7"/>
        <v>MA98</v>
      </c>
      <c r="C107" t="str">
        <f t="shared" si="6"/>
        <v>USS WINSTON S CHURCHILL DDG 81</v>
      </c>
      <c r="M107" t="s">
        <v>380</v>
      </c>
      <c r="N107" t="s">
        <v>493</v>
      </c>
    </row>
    <row r="108" spans="1:14" x14ac:dyDescent="0.25">
      <c r="A108">
        <v>99</v>
      </c>
      <c r="B108" t="str">
        <f t="shared" si="7"/>
        <v>MA99</v>
      </c>
      <c r="C108" t="str">
        <f t="shared" si="6"/>
        <v xml:space="preserve">  </v>
      </c>
      <c r="M108" t="s">
        <v>381</v>
      </c>
      <c r="N108" t="s">
        <v>493</v>
      </c>
    </row>
    <row r="109" spans="1:14" x14ac:dyDescent="0.25">
      <c r="A109">
        <v>100</v>
      </c>
      <c r="B109" t="str">
        <f t="shared" si="7"/>
        <v>MA100</v>
      </c>
      <c r="C109" t="str">
        <f t="shared" si="6"/>
        <v xml:space="preserve">  </v>
      </c>
      <c r="M109" t="s">
        <v>382</v>
      </c>
      <c r="N109" t="s">
        <v>493</v>
      </c>
    </row>
    <row r="110" spans="1:14" x14ac:dyDescent="0.25">
      <c r="A110">
        <v>101</v>
      </c>
      <c r="B110" t="str">
        <f t="shared" si="7"/>
        <v>MA101</v>
      </c>
      <c r="C110" t="str">
        <f t="shared" si="6"/>
        <v xml:space="preserve">  </v>
      </c>
      <c r="M110" t="s">
        <v>383</v>
      </c>
      <c r="N110" t="s">
        <v>493</v>
      </c>
    </row>
    <row r="111" spans="1:14" x14ac:dyDescent="0.25">
      <c r="A111">
        <v>102</v>
      </c>
      <c r="B111" t="str">
        <f t="shared" si="7"/>
        <v>MA102</v>
      </c>
      <c r="C111" t="str">
        <f t="shared" si="6"/>
        <v xml:space="preserve">  </v>
      </c>
      <c r="M111" t="s">
        <v>384</v>
      </c>
      <c r="N111" t="s">
        <v>493</v>
      </c>
    </row>
    <row r="112" spans="1:14" x14ac:dyDescent="0.25">
      <c r="A112">
        <v>103</v>
      </c>
      <c r="B112" t="str">
        <f>LEFT(B$8,2)&amp;A112</f>
        <v>MA103</v>
      </c>
      <c r="C112" t="str">
        <f t="shared" si="6"/>
        <v xml:space="preserve">  </v>
      </c>
      <c r="M112" t="s">
        <v>385</v>
      </c>
      <c r="N112" t="s">
        <v>474</v>
      </c>
    </row>
    <row r="113" spans="13:14" x14ac:dyDescent="0.25">
      <c r="M113" t="s">
        <v>386</v>
      </c>
      <c r="N113" t="s">
        <v>468</v>
      </c>
    </row>
    <row r="114" spans="13:14" x14ac:dyDescent="0.25">
      <c r="M114" t="s">
        <v>387</v>
      </c>
      <c r="N114" t="s">
        <v>475</v>
      </c>
    </row>
    <row r="115" spans="13:14" x14ac:dyDescent="0.25">
      <c r="M115" t="s">
        <v>388</v>
      </c>
      <c r="N115" t="s">
        <v>469</v>
      </c>
    </row>
    <row r="116" spans="13:14" x14ac:dyDescent="0.25">
      <c r="M116" t="s">
        <v>389</v>
      </c>
      <c r="N116" t="s">
        <v>470</v>
      </c>
    </row>
    <row r="117" spans="13:14" x14ac:dyDescent="0.25">
      <c r="M117" t="s">
        <v>390</v>
      </c>
      <c r="N117" t="s">
        <v>471</v>
      </c>
    </row>
    <row r="118" spans="13:14" x14ac:dyDescent="0.25">
      <c r="M118" t="s">
        <v>391</v>
      </c>
      <c r="N118" t="s">
        <v>476</v>
      </c>
    </row>
    <row r="119" spans="13:14" x14ac:dyDescent="0.25">
      <c r="M119" t="s">
        <v>392</v>
      </c>
      <c r="N119" t="s">
        <v>477</v>
      </c>
    </row>
    <row r="120" spans="13:14" x14ac:dyDescent="0.25">
      <c r="M120" t="s">
        <v>393</v>
      </c>
      <c r="N120" t="s">
        <v>478</v>
      </c>
    </row>
    <row r="121" spans="13:14" x14ac:dyDescent="0.25">
      <c r="M121" t="s">
        <v>394</v>
      </c>
      <c r="N121" t="s">
        <v>479</v>
      </c>
    </row>
    <row r="122" spans="13:14" x14ac:dyDescent="0.25">
      <c r="M122" t="s">
        <v>395</v>
      </c>
      <c r="N122" t="s">
        <v>480</v>
      </c>
    </row>
    <row r="123" spans="13:14" x14ac:dyDescent="0.25">
      <c r="M123" t="s">
        <v>396</v>
      </c>
      <c r="N123" t="s">
        <v>481</v>
      </c>
    </row>
    <row r="124" spans="13:14" x14ac:dyDescent="0.25">
      <c r="M124" t="s">
        <v>397</v>
      </c>
      <c r="N124" t="s">
        <v>482</v>
      </c>
    </row>
    <row r="125" spans="13:14" x14ac:dyDescent="0.25">
      <c r="M125" t="s">
        <v>398</v>
      </c>
      <c r="N125" t="s">
        <v>483</v>
      </c>
    </row>
    <row r="126" spans="13:14" x14ac:dyDescent="0.25">
      <c r="M126" t="s">
        <v>399</v>
      </c>
      <c r="N126" t="s">
        <v>484</v>
      </c>
    </row>
    <row r="127" spans="13:14" x14ac:dyDescent="0.25">
      <c r="M127" t="s">
        <v>400</v>
      </c>
      <c r="N127" t="s">
        <v>485</v>
      </c>
    </row>
    <row r="128" spans="13:14" x14ac:dyDescent="0.25">
      <c r="M128" t="s">
        <v>401</v>
      </c>
      <c r="N128" t="s">
        <v>486</v>
      </c>
    </row>
    <row r="129" spans="13:14" x14ac:dyDescent="0.25">
      <c r="M129" t="s">
        <v>402</v>
      </c>
      <c r="N129" t="s">
        <v>487</v>
      </c>
    </row>
    <row r="130" spans="13:14" x14ac:dyDescent="0.25">
      <c r="M130" t="s">
        <v>403</v>
      </c>
      <c r="N130" t="s">
        <v>488</v>
      </c>
    </row>
    <row r="131" spans="13:14" x14ac:dyDescent="0.25">
      <c r="M131" t="s">
        <v>404</v>
      </c>
      <c r="N131" t="s">
        <v>472</v>
      </c>
    </row>
    <row r="132" spans="13:14" x14ac:dyDescent="0.25">
      <c r="M132" t="s">
        <v>405</v>
      </c>
      <c r="N132" t="s">
        <v>489</v>
      </c>
    </row>
    <row r="133" spans="13:14" x14ac:dyDescent="0.25">
      <c r="M133" t="s">
        <v>406</v>
      </c>
      <c r="N133" t="s">
        <v>473</v>
      </c>
    </row>
    <row r="134" spans="13:14" x14ac:dyDescent="0.25">
      <c r="M134" t="s">
        <v>407</v>
      </c>
      <c r="N134" t="s">
        <v>490</v>
      </c>
    </row>
    <row r="135" spans="13:14" x14ac:dyDescent="0.25">
      <c r="M135" t="s">
        <v>408</v>
      </c>
      <c r="N135" t="s">
        <v>491</v>
      </c>
    </row>
    <row r="136" spans="13:14" x14ac:dyDescent="0.25">
      <c r="M136" t="s">
        <v>409</v>
      </c>
      <c r="N136" t="s">
        <v>364</v>
      </c>
    </row>
    <row r="137" spans="13:14" x14ac:dyDescent="0.25">
      <c r="M137" t="s">
        <v>410</v>
      </c>
      <c r="N137" t="s">
        <v>492</v>
      </c>
    </row>
    <row r="138" spans="13:14" x14ac:dyDescent="0.25">
      <c r="M138" t="s">
        <v>411</v>
      </c>
      <c r="N138" t="s">
        <v>492</v>
      </c>
    </row>
    <row r="139" spans="13:14" x14ac:dyDescent="0.25">
      <c r="M139" t="s">
        <v>412</v>
      </c>
      <c r="N139" t="s">
        <v>492</v>
      </c>
    </row>
    <row r="140" spans="13:14" x14ac:dyDescent="0.25">
      <c r="M140" t="s">
        <v>413</v>
      </c>
      <c r="N140" t="s">
        <v>492</v>
      </c>
    </row>
    <row r="141" spans="13:14" x14ac:dyDescent="0.25">
      <c r="M141" t="s">
        <v>414</v>
      </c>
      <c r="N141" t="s">
        <v>492</v>
      </c>
    </row>
    <row r="142" spans="13:14" x14ac:dyDescent="0.25">
      <c r="M142" t="s">
        <v>415</v>
      </c>
      <c r="N142" t="s">
        <v>492</v>
      </c>
    </row>
    <row r="143" spans="13:14" x14ac:dyDescent="0.25">
      <c r="M143" t="s">
        <v>416</v>
      </c>
      <c r="N143" t="s">
        <v>492</v>
      </c>
    </row>
    <row r="144" spans="13:14" x14ac:dyDescent="0.25">
      <c r="M144" t="s">
        <v>417</v>
      </c>
      <c r="N144" t="s">
        <v>492</v>
      </c>
    </row>
    <row r="145" spans="13:14" x14ac:dyDescent="0.25">
      <c r="M145" t="s">
        <v>418</v>
      </c>
      <c r="N145" t="s">
        <v>492</v>
      </c>
    </row>
    <row r="146" spans="13:14" x14ac:dyDescent="0.25">
      <c r="M146" t="s">
        <v>419</v>
      </c>
      <c r="N146" t="s">
        <v>492</v>
      </c>
    </row>
    <row r="147" spans="13:14" x14ac:dyDescent="0.25">
      <c r="M147" t="s">
        <v>420</v>
      </c>
      <c r="N147" t="s">
        <v>492</v>
      </c>
    </row>
    <row r="148" spans="13:14" x14ac:dyDescent="0.25">
      <c r="M148" t="s">
        <v>421</v>
      </c>
      <c r="N148" t="s">
        <v>492</v>
      </c>
    </row>
    <row r="149" spans="13:14" x14ac:dyDescent="0.25">
      <c r="M149" t="s">
        <v>422</v>
      </c>
      <c r="N149" t="s">
        <v>492</v>
      </c>
    </row>
    <row r="150" spans="13:14" x14ac:dyDescent="0.25">
      <c r="M150" t="s">
        <v>423</v>
      </c>
      <c r="N150" t="s">
        <v>492</v>
      </c>
    </row>
    <row r="151" spans="13:14" x14ac:dyDescent="0.25">
      <c r="M151" t="s">
        <v>424</v>
      </c>
      <c r="N151" t="s">
        <v>492</v>
      </c>
    </row>
    <row r="152" spans="13:14" x14ac:dyDescent="0.25">
      <c r="M152" t="s">
        <v>425</v>
      </c>
      <c r="N152" t="s">
        <v>492</v>
      </c>
    </row>
    <row r="153" spans="13:14" x14ac:dyDescent="0.25">
      <c r="M153" t="s">
        <v>426</v>
      </c>
      <c r="N153" t="s">
        <v>492</v>
      </c>
    </row>
    <row r="154" spans="13:14" x14ac:dyDescent="0.25">
      <c r="M154" t="s">
        <v>427</v>
      </c>
      <c r="N154" t="s">
        <v>492</v>
      </c>
    </row>
    <row r="155" spans="13:14" x14ac:dyDescent="0.25">
      <c r="M155" t="s">
        <v>428</v>
      </c>
      <c r="N155" t="s">
        <v>492</v>
      </c>
    </row>
    <row r="156" spans="13:14" x14ac:dyDescent="0.25">
      <c r="M156" t="s">
        <v>429</v>
      </c>
      <c r="N156" t="s">
        <v>492</v>
      </c>
    </row>
    <row r="157" spans="13:14" x14ac:dyDescent="0.25">
      <c r="M157" t="s">
        <v>430</v>
      </c>
      <c r="N157" t="s">
        <v>492</v>
      </c>
    </row>
    <row r="158" spans="13:14" x14ac:dyDescent="0.25">
      <c r="M158" t="s">
        <v>431</v>
      </c>
      <c r="N158" t="s">
        <v>492</v>
      </c>
    </row>
    <row r="159" spans="13:14" x14ac:dyDescent="0.25">
      <c r="M159" t="s">
        <v>432</v>
      </c>
      <c r="N159" t="s">
        <v>492</v>
      </c>
    </row>
    <row r="160" spans="13:14" x14ac:dyDescent="0.25">
      <c r="M160" t="s">
        <v>433</v>
      </c>
      <c r="N160" t="s">
        <v>492</v>
      </c>
    </row>
    <row r="161" spans="13:14" x14ac:dyDescent="0.25">
      <c r="M161" t="s">
        <v>434</v>
      </c>
      <c r="N161" t="s">
        <v>492</v>
      </c>
    </row>
    <row r="162" spans="13:14" x14ac:dyDescent="0.25">
      <c r="M162" t="s">
        <v>435</v>
      </c>
      <c r="N162" t="s">
        <v>492</v>
      </c>
    </row>
    <row r="163" spans="13:14" x14ac:dyDescent="0.25">
      <c r="M163" t="s">
        <v>436</v>
      </c>
      <c r="N163" t="s">
        <v>492</v>
      </c>
    </row>
    <row r="164" spans="13:14" x14ac:dyDescent="0.25">
      <c r="M164" t="s">
        <v>437</v>
      </c>
      <c r="N164" t="s">
        <v>492</v>
      </c>
    </row>
    <row r="165" spans="13:14" x14ac:dyDescent="0.25">
      <c r="M165" t="s">
        <v>438</v>
      </c>
      <c r="N165" t="s">
        <v>492</v>
      </c>
    </row>
    <row r="166" spans="13:14" x14ac:dyDescent="0.25">
      <c r="M166" t="s">
        <v>439</v>
      </c>
      <c r="N166" t="s">
        <v>492</v>
      </c>
    </row>
    <row r="167" spans="13:14" x14ac:dyDescent="0.25">
      <c r="M167" t="s">
        <v>440</v>
      </c>
      <c r="N167" t="s">
        <v>492</v>
      </c>
    </row>
    <row r="168" spans="13:14" x14ac:dyDescent="0.25">
      <c r="M168" t="s">
        <v>441</v>
      </c>
      <c r="N168" t="s">
        <v>492</v>
      </c>
    </row>
    <row r="169" spans="13:14" x14ac:dyDescent="0.25">
      <c r="M169" t="s">
        <v>442</v>
      </c>
      <c r="N169" t="s">
        <v>492</v>
      </c>
    </row>
    <row r="170" spans="13:14" x14ac:dyDescent="0.25">
      <c r="M170" t="s">
        <v>443</v>
      </c>
      <c r="N170" t="s">
        <v>492</v>
      </c>
    </row>
    <row r="171" spans="13:14" x14ac:dyDescent="0.25">
      <c r="M171" t="s">
        <v>444</v>
      </c>
      <c r="N171" t="s">
        <v>492</v>
      </c>
    </row>
    <row r="172" spans="13:14" x14ac:dyDescent="0.25">
      <c r="M172" t="s">
        <v>445</v>
      </c>
      <c r="N172" t="s">
        <v>492</v>
      </c>
    </row>
    <row r="173" spans="13:14" x14ac:dyDescent="0.25">
      <c r="M173" t="s">
        <v>446</v>
      </c>
      <c r="N173" t="s">
        <v>492</v>
      </c>
    </row>
    <row r="174" spans="13:14" x14ac:dyDescent="0.25">
      <c r="M174" t="s">
        <v>447</v>
      </c>
      <c r="N174" t="s">
        <v>492</v>
      </c>
    </row>
    <row r="175" spans="13:14" x14ac:dyDescent="0.25">
      <c r="M175" t="s">
        <v>448</v>
      </c>
      <c r="N175" t="s">
        <v>492</v>
      </c>
    </row>
    <row r="176" spans="13:14" x14ac:dyDescent="0.25">
      <c r="M176" t="s">
        <v>449</v>
      </c>
      <c r="N176" t="s">
        <v>492</v>
      </c>
    </row>
    <row r="177" spans="13:14" x14ac:dyDescent="0.25">
      <c r="M177" t="s">
        <v>450</v>
      </c>
    </row>
    <row r="178" spans="13:14" x14ac:dyDescent="0.25">
      <c r="M178" t="s">
        <v>451</v>
      </c>
    </row>
    <row r="179" spans="13:14" x14ac:dyDescent="0.25">
      <c r="M179" t="s">
        <v>452</v>
      </c>
    </row>
    <row r="180" spans="13:14" x14ac:dyDescent="0.25">
      <c r="M180" t="s">
        <v>453</v>
      </c>
    </row>
    <row r="181" spans="13:14" x14ac:dyDescent="0.25">
      <c r="M181" t="s">
        <v>454</v>
      </c>
    </row>
    <row r="182" spans="13:14" x14ac:dyDescent="0.25">
      <c r="M182" t="s">
        <v>455</v>
      </c>
    </row>
    <row r="183" spans="13:14" x14ac:dyDescent="0.25">
      <c r="M183" t="s">
        <v>497</v>
      </c>
      <c r="N183" t="s">
        <v>496</v>
      </c>
    </row>
    <row r="184" spans="13:14" x14ac:dyDescent="0.25">
      <c r="M184" t="s">
        <v>498</v>
      </c>
      <c r="N184" t="s">
        <v>495</v>
      </c>
    </row>
    <row r="185" spans="13:14" x14ac:dyDescent="0.25">
      <c r="M185" t="s">
        <v>499</v>
      </c>
      <c r="N185" t="s">
        <v>494</v>
      </c>
    </row>
    <row r="186" spans="13:14" x14ac:dyDescent="0.25">
      <c r="M186" t="s">
        <v>500</v>
      </c>
      <c r="N186" t="s">
        <v>324</v>
      </c>
    </row>
    <row r="187" spans="13:14" x14ac:dyDescent="0.25">
      <c r="M187" t="s">
        <v>501</v>
      </c>
      <c r="N187" t="s">
        <v>327</v>
      </c>
    </row>
    <row r="188" spans="13:14" x14ac:dyDescent="0.25">
      <c r="M188" t="s">
        <v>502</v>
      </c>
      <c r="N188" t="s">
        <v>357</v>
      </c>
    </row>
    <row r="189" spans="13:14" x14ac:dyDescent="0.25">
      <c r="M189" t="s">
        <v>503</v>
      </c>
      <c r="N189" t="s">
        <v>360</v>
      </c>
    </row>
    <row r="190" spans="13:14" x14ac:dyDescent="0.25">
      <c r="M190" t="s">
        <v>504</v>
      </c>
      <c r="N190" t="s">
        <v>492</v>
      </c>
    </row>
    <row r="191" spans="13:14" x14ac:dyDescent="0.25">
      <c r="M191" t="s">
        <v>505</v>
      </c>
      <c r="N191" t="s">
        <v>492</v>
      </c>
    </row>
    <row r="192" spans="13:14" x14ac:dyDescent="0.25">
      <c r="M192" t="s">
        <v>506</v>
      </c>
      <c r="N192" t="s">
        <v>492</v>
      </c>
    </row>
  </sheetData>
  <sortState xmlns:xlrd2="http://schemas.microsoft.com/office/spreadsheetml/2017/richdata2" ref="M7:N192">
    <sortCondition ref="N112:N1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79"/>
  <sheetViews>
    <sheetView workbookViewId="0">
      <selection activeCell="D1077" sqref="D1077"/>
    </sheetView>
  </sheetViews>
  <sheetFormatPr defaultRowHeight="15" x14ac:dyDescent="0.25"/>
  <cols>
    <col min="1" max="1" width="51.140625" style="28" customWidth="1"/>
    <col min="5" max="5" width="53.7109375" customWidth="1"/>
    <col min="6" max="6" width="9.140625" customWidth="1"/>
  </cols>
  <sheetData>
    <row r="1" spans="1:1" x14ac:dyDescent="0.25">
      <c r="A1" s="34" t="s">
        <v>597</v>
      </c>
    </row>
    <row r="2" spans="1:1" x14ac:dyDescent="0.25">
      <c r="A2" s="35" t="s">
        <v>1184</v>
      </c>
    </row>
    <row r="3" spans="1:1" x14ac:dyDescent="0.25">
      <c r="A3" s="34" t="s">
        <v>598</v>
      </c>
    </row>
    <row r="4" spans="1:1" x14ac:dyDescent="0.25">
      <c r="A4" s="35" t="s">
        <v>599</v>
      </c>
    </row>
    <row r="5" spans="1:1" x14ac:dyDescent="0.25">
      <c r="A5" s="34" t="s">
        <v>600</v>
      </c>
    </row>
    <row r="6" spans="1:1" x14ac:dyDescent="0.25">
      <c r="A6" s="35" t="s">
        <v>601</v>
      </c>
    </row>
    <row r="7" spans="1:1" x14ac:dyDescent="0.25">
      <c r="A7" s="34" t="s">
        <v>602</v>
      </c>
    </row>
    <row r="8" spans="1:1" x14ac:dyDescent="0.25">
      <c r="A8" s="35" t="s">
        <v>150</v>
      </c>
    </row>
    <row r="9" spans="1:1" x14ac:dyDescent="0.25">
      <c r="A9" s="34" t="s">
        <v>1185</v>
      </c>
    </row>
    <row r="10" spans="1:1" x14ac:dyDescent="0.25">
      <c r="A10" s="35" t="s">
        <v>603</v>
      </c>
    </row>
    <row r="11" spans="1:1" x14ac:dyDescent="0.25">
      <c r="A11" s="34" t="s">
        <v>1104</v>
      </c>
    </row>
    <row r="12" spans="1:1" x14ac:dyDescent="0.25">
      <c r="A12" s="35" t="s">
        <v>604</v>
      </c>
    </row>
    <row r="13" spans="1:1" x14ac:dyDescent="0.25">
      <c r="A13" s="34" t="s">
        <v>605</v>
      </c>
    </row>
    <row r="14" spans="1:1" x14ac:dyDescent="0.25">
      <c r="A14" s="35" t="s">
        <v>151</v>
      </c>
    </row>
    <row r="15" spans="1:1" x14ac:dyDescent="0.25">
      <c r="A15" s="34" t="s">
        <v>586</v>
      </c>
    </row>
    <row r="16" spans="1:1" x14ac:dyDescent="0.25">
      <c r="A16" s="35" t="s">
        <v>606</v>
      </c>
    </row>
    <row r="17" spans="1:1" x14ac:dyDescent="0.25">
      <c r="A17" s="34" t="s">
        <v>152</v>
      </c>
    </row>
    <row r="18" spans="1:1" x14ac:dyDescent="0.25">
      <c r="A18" s="35" t="s">
        <v>153</v>
      </c>
    </row>
    <row r="19" spans="1:1" x14ac:dyDescent="0.25">
      <c r="A19" s="34" t="s">
        <v>1476</v>
      </c>
    </row>
    <row r="20" spans="1:1" x14ac:dyDescent="0.25">
      <c r="A20" s="35" t="s">
        <v>154</v>
      </c>
    </row>
    <row r="21" spans="1:1" x14ac:dyDescent="0.25">
      <c r="A21" s="34" t="s">
        <v>155</v>
      </c>
    </row>
    <row r="22" spans="1:1" x14ac:dyDescent="0.25">
      <c r="A22" s="35" t="s">
        <v>1124</v>
      </c>
    </row>
    <row r="23" spans="1:1" x14ac:dyDescent="0.25">
      <c r="A23" s="34" t="s">
        <v>607</v>
      </c>
    </row>
    <row r="24" spans="1:1" x14ac:dyDescent="0.25">
      <c r="A24" s="35" t="s">
        <v>156</v>
      </c>
    </row>
    <row r="25" spans="1:1" x14ac:dyDescent="0.25">
      <c r="A25" s="34" t="s">
        <v>608</v>
      </c>
    </row>
    <row r="26" spans="1:1" x14ac:dyDescent="0.25">
      <c r="A26" s="35" t="s">
        <v>609</v>
      </c>
    </row>
    <row r="27" spans="1:1" x14ac:dyDescent="0.25">
      <c r="A27" s="34" t="s">
        <v>610</v>
      </c>
    </row>
    <row r="28" spans="1:1" x14ac:dyDescent="0.25">
      <c r="A28" s="35" t="s">
        <v>1186</v>
      </c>
    </row>
    <row r="29" spans="1:1" x14ac:dyDescent="0.25">
      <c r="A29" s="34" t="s">
        <v>611</v>
      </c>
    </row>
    <row r="30" spans="1:1" x14ac:dyDescent="0.25">
      <c r="A30" s="35" t="s">
        <v>157</v>
      </c>
    </row>
    <row r="31" spans="1:1" x14ac:dyDescent="0.25">
      <c r="A31" s="34" t="s">
        <v>1187</v>
      </c>
    </row>
    <row r="32" spans="1:1" x14ac:dyDescent="0.25">
      <c r="A32" s="35" t="s">
        <v>612</v>
      </c>
    </row>
    <row r="33" spans="1:1" x14ac:dyDescent="0.25">
      <c r="A33" s="34" t="s">
        <v>158</v>
      </c>
    </row>
    <row r="34" spans="1:1" x14ac:dyDescent="0.25">
      <c r="A34" s="35" t="s">
        <v>613</v>
      </c>
    </row>
    <row r="35" spans="1:1" x14ac:dyDescent="0.25">
      <c r="A35" s="34" t="s">
        <v>159</v>
      </c>
    </row>
    <row r="36" spans="1:1" x14ac:dyDescent="0.25">
      <c r="A36" s="35" t="s">
        <v>569</v>
      </c>
    </row>
    <row r="37" spans="1:1" x14ac:dyDescent="0.25">
      <c r="A37" s="34" t="s">
        <v>614</v>
      </c>
    </row>
    <row r="38" spans="1:1" x14ac:dyDescent="0.25">
      <c r="A38" s="35" t="s">
        <v>1188</v>
      </c>
    </row>
    <row r="39" spans="1:1" x14ac:dyDescent="0.25">
      <c r="A39" s="34" t="s">
        <v>1189</v>
      </c>
    </row>
    <row r="40" spans="1:1" x14ac:dyDescent="0.25">
      <c r="A40" s="35" t="s">
        <v>1190</v>
      </c>
    </row>
    <row r="41" spans="1:1" x14ac:dyDescent="0.25">
      <c r="A41" s="34" t="s">
        <v>1191</v>
      </c>
    </row>
    <row r="42" spans="1:1" x14ac:dyDescent="0.25">
      <c r="A42" s="35" t="s">
        <v>615</v>
      </c>
    </row>
    <row r="43" spans="1:1" x14ac:dyDescent="0.25">
      <c r="A43" s="34" t="s">
        <v>616</v>
      </c>
    </row>
    <row r="44" spans="1:1" x14ac:dyDescent="0.25">
      <c r="A44" s="35" t="s">
        <v>617</v>
      </c>
    </row>
    <row r="45" spans="1:1" x14ac:dyDescent="0.25">
      <c r="A45" s="34" t="s">
        <v>618</v>
      </c>
    </row>
    <row r="46" spans="1:1" x14ac:dyDescent="0.25">
      <c r="A46" s="35" t="s">
        <v>160</v>
      </c>
    </row>
    <row r="47" spans="1:1" x14ac:dyDescent="0.25">
      <c r="A47" s="34" t="s">
        <v>161</v>
      </c>
    </row>
    <row r="48" spans="1:1" x14ac:dyDescent="0.25">
      <c r="A48" s="35" t="s">
        <v>619</v>
      </c>
    </row>
    <row r="49" spans="1:1" x14ac:dyDescent="0.25">
      <c r="A49" s="34" t="s">
        <v>620</v>
      </c>
    </row>
    <row r="50" spans="1:1" x14ac:dyDescent="0.25">
      <c r="A50" s="35" t="s">
        <v>1041</v>
      </c>
    </row>
    <row r="51" spans="1:1" x14ac:dyDescent="0.25">
      <c r="A51" s="34" t="s">
        <v>621</v>
      </c>
    </row>
    <row r="52" spans="1:1" x14ac:dyDescent="0.25">
      <c r="A52" s="35" t="s">
        <v>162</v>
      </c>
    </row>
    <row r="53" spans="1:1" x14ac:dyDescent="0.25">
      <c r="A53" s="34" t="s">
        <v>622</v>
      </c>
    </row>
    <row r="54" spans="1:1" x14ac:dyDescent="0.25">
      <c r="A54" s="35" t="s">
        <v>163</v>
      </c>
    </row>
    <row r="55" spans="1:1" x14ac:dyDescent="0.25">
      <c r="A55" s="34" t="s">
        <v>623</v>
      </c>
    </row>
    <row r="56" spans="1:1" x14ac:dyDescent="0.25">
      <c r="A56" s="35" t="s">
        <v>164</v>
      </c>
    </row>
    <row r="57" spans="1:1" x14ac:dyDescent="0.25">
      <c r="A57" s="34" t="s">
        <v>165</v>
      </c>
    </row>
    <row r="58" spans="1:1" x14ac:dyDescent="0.25">
      <c r="A58" s="35" t="s">
        <v>1192</v>
      </c>
    </row>
    <row r="59" spans="1:1" x14ac:dyDescent="0.25">
      <c r="A59" s="34" t="s">
        <v>507</v>
      </c>
    </row>
    <row r="60" spans="1:1" x14ac:dyDescent="0.25">
      <c r="A60" s="35" t="s">
        <v>587</v>
      </c>
    </row>
    <row r="61" spans="1:1" x14ac:dyDescent="0.25">
      <c r="A61" s="34" t="s">
        <v>166</v>
      </c>
    </row>
    <row r="62" spans="1:1" x14ac:dyDescent="0.25">
      <c r="A62" s="35" t="s">
        <v>167</v>
      </c>
    </row>
    <row r="63" spans="1:1" x14ac:dyDescent="0.25">
      <c r="A63" s="34" t="s">
        <v>624</v>
      </c>
    </row>
    <row r="64" spans="1:1" x14ac:dyDescent="0.25">
      <c r="A64" s="35" t="s">
        <v>1193</v>
      </c>
    </row>
    <row r="65" spans="1:1" x14ac:dyDescent="0.25">
      <c r="A65" s="34" t="s">
        <v>1042</v>
      </c>
    </row>
    <row r="66" spans="1:1" x14ac:dyDescent="0.25">
      <c r="A66" s="35" t="s">
        <v>625</v>
      </c>
    </row>
    <row r="67" spans="1:1" x14ac:dyDescent="0.25">
      <c r="A67" s="34" t="s">
        <v>570</v>
      </c>
    </row>
    <row r="68" spans="1:1" x14ac:dyDescent="0.25">
      <c r="A68" s="35" t="s">
        <v>1194</v>
      </c>
    </row>
    <row r="69" spans="1:1" x14ac:dyDescent="0.25">
      <c r="A69" s="34" t="s">
        <v>626</v>
      </c>
    </row>
    <row r="70" spans="1:1" x14ac:dyDescent="0.25">
      <c r="A70" s="35" t="s">
        <v>1195</v>
      </c>
    </row>
    <row r="71" spans="1:1" x14ac:dyDescent="0.25">
      <c r="A71" s="34" t="s">
        <v>168</v>
      </c>
    </row>
    <row r="72" spans="1:1" x14ac:dyDescent="0.25">
      <c r="A72" s="35" t="s">
        <v>508</v>
      </c>
    </row>
    <row r="73" spans="1:1" x14ac:dyDescent="0.25">
      <c r="A73" s="34" t="s">
        <v>169</v>
      </c>
    </row>
    <row r="74" spans="1:1" x14ac:dyDescent="0.25">
      <c r="A74" s="35" t="s">
        <v>170</v>
      </c>
    </row>
    <row r="75" spans="1:1" x14ac:dyDescent="0.25">
      <c r="A75" s="34" t="s">
        <v>627</v>
      </c>
    </row>
    <row r="76" spans="1:1" x14ac:dyDescent="0.25">
      <c r="A76" s="35" t="s">
        <v>171</v>
      </c>
    </row>
    <row r="77" spans="1:1" x14ac:dyDescent="0.25">
      <c r="A77" s="34" t="s">
        <v>509</v>
      </c>
    </row>
    <row r="78" spans="1:1" x14ac:dyDescent="0.25">
      <c r="A78" s="35" t="s">
        <v>1196</v>
      </c>
    </row>
    <row r="79" spans="1:1" x14ac:dyDescent="0.25">
      <c r="A79" s="34" t="s">
        <v>628</v>
      </c>
    </row>
    <row r="80" spans="1:1" x14ac:dyDescent="0.25">
      <c r="A80" s="35" t="s">
        <v>1197</v>
      </c>
    </row>
    <row r="81" spans="1:1" x14ac:dyDescent="0.25">
      <c r="A81" s="34" t="s">
        <v>172</v>
      </c>
    </row>
    <row r="82" spans="1:1" x14ac:dyDescent="0.25">
      <c r="A82" s="35" t="s">
        <v>1043</v>
      </c>
    </row>
    <row r="83" spans="1:1" x14ac:dyDescent="0.25">
      <c r="A83" s="34" t="s">
        <v>1477</v>
      </c>
    </row>
    <row r="84" spans="1:1" x14ac:dyDescent="0.25">
      <c r="A84" s="35" t="s">
        <v>629</v>
      </c>
    </row>
    <row r="85" spans="1:1" x14ac:dyDescent="0.25">
      <c r="A85" s="34" t="s">
        <v>1121</v>
      </c>
    </row>
    <row r="86" spans="1:1" x14ac:dyDescent="0.25">
      <c r="A86" s="35" t="s">
        <v>1198</v>
      </c>
    </row>
    <row r="87" spans="1:1" x14ac:dyDescent="0.25">
      <c r="A87" s="34" t="s">
        <v>630</v>
      </c>
    </row>
    <row r="88" spans="1:1" x14ac:dyDescent="0.25">
      <c r="A88" s="35" t="s">
        <v>631</v>
      </c>
    </row>
    <row r="89" spans="1:1" x14ac:dyDescent="0.25">
      <c r="A89" s="34" t="s">
        <v>632</v>
      </c>
    </row>
    <row r="90" spans="1:1" x14ac:dyDescent="0.25">
      <c r="A90" s="35" t="s">
        <v>633</v>
      </c>
    </row>
    <row r="91" spans="1:1" x14ac:dyDescent="0.25">
      <c r="A91" s="34" t="s">
        <v>173</v>
      </c>
    </row>
    <row r="92" spans="1:1" x14ac:dyDescent="0.25">
      <c r="A92" s="35" t="s">
        <v>1120</v>
      </c>
    </row>
    <row r="93" spans="1:1" x14ac:dyDescent="0.25">
      <c r="A93" s="34" t="s">
        <v>634</v>
      </c>
    </row>
    <row r="94" spans="1:1" x14ac:dyDescent="0.25">
      <c r="A94" s="35" t="s">
        <v>1199</v>
      </c>
    </row>
    <row r="95" spans="1:1" x14ac:dyDescent="0.25">
      <c r="A95" s="34" t="s">
        <v>1478</v>
      </c>
    </row>
    <row r="96" spans="1:1" x14ac:dyDescent="0.25">
      <c r="A96" s="35" t="s">
        <v>1200</v>
      </c>
    </row>
    <row r="97" spans="1:1" x14ac:dyDescent="0.25">
      <c r="A97" s="34" t="s">
        <v>635</v>
      </c>
    </row>
    <row r="98" spans="1:1" x14ac:dyDescent="0.25">
      <c r="A98" s="35" t="s">
        <v>636</v>
      </c>
    </row>
    <row r="99" spans="1:1" x14ac:dyDescent="0.25">
      <c r="A99" s="34" t="s">
        <v>1145</v>
      </c>
    </row>
    <row r="100" spans="1:1" x14ac:dyDescent="0.25">
      <c r="A100" s="35" t="s">
        <v>1201</v>
      </c>
    </row>
    <row r="101" spans="1:1" x14ac:dyDescent="0.25">
      <c r="A101" s="34" t="s">
        <v>174</v>
      </c>
    </row>
    <row r="102" spans="1:1" x14ac:dyDescent="0.25">
      <c r="A102" s="35" t="s">
        <v>175</v>
      </c>
    </row>
    <row r="103" spans="1:1" x14ac:dyDescent="0.25">
      <c r="A103" s="34" t="s">
        <v>637</v>
      </c>
    </row>
    <row r="104" spans="1:1" x14ac:dyDescent="0.25">
      <c r="A104" s="35" t="s">
        <v>638</v>
      </c>
    </row>
    <row r="105" spans="1:1" x14ac:dyDescent="0.25">
      <c r="A105" s="34" t="s">
        <v>639</v>
      </c>
    </row>
    <row r="106" spans="1:1" x14ac:dyDescent="0.25">
      <c r="A106" s="35" t="s">
        <v>640</v>
      </c>
    </row>
    <row r="107" spans="1:1" x14ac:dyDescent="0.25">
      <c r="A107" s="34" t="s">
        <v>176</v>
      </c>
    </row>
    <row r="108" spans="1:1" x14ac:dyDescent="0.25">
      <c r="A108" s="35" t="s">
        <v>1044</v>
      </c>
    </row>
    <row r="109" spans="1:1" x14ac:dyDescent="0.25">
      <c r="A109" s="34" t="s">
        <v>1202</v>
      </c>
    </row>
    <row r="110" spans="1:1" x14ac:dyDescent="0.25">
      <c r="A110" s="35" t="s">
        <v>588</v>
      </c>
    </row>
    <row r="111" spans="1:1" x14ac:dyDescent="0.25">
      <c r="A111" s="34" t="s">
        <v>641</v>
      </c>
    </row>
    <row r="112" spans="1:1" x14ac:dyDescent="0.25">
      <c r="A112" s="35" t="s">
        <v>642</v>
      </c>
    </row>
    <row r="113" spans="1:1" x14ac:dyDescent="0.25">
      <c r="A113" s="34" t="s">
        <v>1045</v>
      </c>
    </row>
    <row r="114" spans="1:1" x14ac:dyDescent="0.25">
      <c r="A114" s="35" t="s">
        <v>1045</v>
      </c>
    </row>
    <row r="115" spans="1:1" x14ac:dyDescent="0.25">
      <c r="A115" s="34" t="s">
        <v>1203</v>
      </c>
    </row>
    <row r="116" spans="1:1" x14ac:dyDescent="0.25">
      <c r="A116" s="35" t="s">
        <v>1046</v>
      </c>
    </row>
    <row r="117" spans="1:1" x14ac:dyDescent="0.25">
      <c r="A117" s="34" t="s">
        <v>643</v>
      </c>
    </row>
    <row r="118" spans="1:1" x14ac:dyDescent="0.25">
      <c r="A118" s="35" t="s">
        <v>1204</v>
      </c>
    </row>
    <row r="119" spans="1:1" x14ac:dyDescent="0.25">
      <c r="A119" s="34" t="s">
        <v>1479</v>
      </c>
    </row>
    <row r="120" spans="1:1" x14ac:dyDescent="0.25">
      <c r="A120" s="35" t="s">
        <v>644</v>
      </c>
    </row>
    <row r="121" spans="1:1" x14ac:dyDescent="0.25">
      <c r="A121" s="34" t="s">
        <v>589</v>
      </c>
    </row>
    <row r="122" spans="1:1" x14ac:dyDescent="0.25">
      <c r="A122" s="35" t="s">
        <v>645</v>
      </c>
    </row>
    <row r="123" spans="1:1" x14ac:dyDescent="0.25">
      <c r="A123" s="34" t="s">
        <v>571</v>
      </c>
    </row>
    <row r="124" spans="1:1" x14ac:dyDescent="0.25">
      <c r="A124" s="35" t="s">
        <v>1205</v>
      </c>
    </row>
    <row r="125" spans="1:1" x14ac:dyDescent="0.25">
      <c r="A125" s="34" t="s">
        <v>572</v>
      </c>
    </row>
    <row r="126" spans="1:1" x14ac:dyDescent="0.25">
      <c r="A126" s="35" t="s">
        <v>1206</v>
      </c>
    </row>
    <row r="127" spans="1:1" x14ac:dyDescent="0.25">
      <c r="A127" s="34" t="s">
        <v>177</v>
      </c>
    </row>
    <row r="128" spans="1:1" x14ac:dyDescent="0.25">
      <c r="A128" s="35" t="s">
        <v>646</v>
      </c>
    </row>
    <row r="129" spans="1:1" x14ac:dyDescent="0.25">
      <c r="A129" s="34" t="s">
        <v>647</v>
      </c>
    </row>
    <row r="130" spans="1:1" x14ac:dyDescent="0.25">
      <c r="A130" s="35" t="s">
        <v>1207</v>
      </c>
    </row>
    <row r="131" spans="1:1" x14ac:dyDescent="0.25">
      <c r="A131" s="34" t="s">
        <v>1208</v>
      </c>
    </row>
    <row r="132" spans="1:1" x14ac:dyDescent="0.25">
      <c r="A132" s="35" t="s">
        <v>648</v>
      </c>
    </row>
    <row r="133" spans="1:1" x14ac:dyDescent="0.25">
      <c r="A133" s="34" t="s">
        <v>649</v>
      </c>
    </row>
    <row r="134" spans="1:1" x14ac:dyDescent="0.25">
      <c r="A134" s="35" t="s">
        <v>178</v>
      </c>
    </row>
    <row r="135" spans="1:1" x14ac:dyDescent="0.25">
      <c r="A135" s="34" t="s">
        <v>573</v>
      </c>
    </row>
    <row r="136" spans="1:1" x14ac:dyDescent="0.25">
      <c r="A136" s="35" t="s">
        <v>650</v>
      </c>
    </row>
    <row r="137" spans="1:1" x14ac:dyDescent="0.25">
      <c r="A137" s="34" t="s">
        <v>1036</v>
      </c>
    </row>
    <row r="138" spans="1:1" x14ac:dyDescent="0.25">
      <c r="A138" s="35" t="s">
        <v>1127</v>
      </c>
    </row>
    <row r="139" spans="1:1" x14ac:dyDescent="0.25">
      <c r="A139" s="34" t="s">
        <v>651</v>
      </c>
    </row>
    <row r="140" spans="1:1" x14ac:dyDescent="0.25">
      <c r="A140" s="35" t="s">
        <v>1209</v>
      </c>
    </row>
    <row r="141" spans="1:1" x14ac:dyDescent="0.25">
      <c r="A141" s="34" t="s">
        <v>652</v>
      </c>
    </row>
    <row r="142" spans="1:1" x14ac:dyDescent="0.25">
      <c r="A142" s="35" t="s">
        <v>653</v>
      </c>
    </row>
    <row r="143" spans="1:1" x14ac:dyDescent="0.25">
      <c r="A143" s="34" t="s">
        <v>574</v>
      </c>
    </row>
    <row r="144" spans="1:1" x14ac:dyDescent="0.25">
      <c r="A144" s="35" t="s">
        <v>654</v>
      </c>
    </row>
    <row r="145" spans="1:1" x14ac:dyDescent="0.25">
      <c r="A145" s="34" t="s">
        <v>179</v>
      </c>
    </row>
    <row r="146" spans="1:1" x14ac:dyDescent="0.25">
      <c r="A146" s="35" t="s">
        <v>1210</v>
      </c>
    </row>
    <row r="147" spans="1:1" x14ac:dyDescent="0.25">
      <c r="A147" s="34" t="s">
        <v>655</v>
      </c>
    </row>
    <row r="148" spans="1:1" x14ac:dyDescent="0.25">
      <c r="A148" s="35" t="s">
        <v>510</v>
      </c>
    </row>
    <row r="149" spans="1:1" x14ac:dyDescent="0.25">
      <c r="A149" s="34" t="s">
        <v>656</v>
      </c>
    </row>
    <row r="150" spans="1:1" x14ac:dyDescent="0.25">
      <c r="A150" s="35" t="s">
        <v>180</v>
      </c>
    </row>
    <row r="151" spans="1:1" x14ac:dyDescent="0.25">
      <c r="A151" s="34" t="s">
        <v>657</v>
      </c>
    </row>
    <row r="152" spans="1:1" x14ac:dyDescent="0.25">
      <c r="A152" s="35" t="s">
        <v>181</v>
      </c>
    </row>
    <row r="153" spans="1:1" x14ac:dyDescent="0.25">
      <c r="A153" s="34" t="s">
        <v>658</v>
      </c>
    </row>
    <row r="154" spans="1:1" x14ac:dyDescent="0.25">
      <c r="A154" s="35" t="s">
        <v>659</v>
      </c>
    </row>
    <row r="155" spans="1:1" x14ac:dyDescent="0.25">
      <c r="A155" s="34" t="s">
        <v>660</v>
      </c>
    </row>
    <row r="156" spans="1:1" x14ac:dyDescent="0.25">
      <c r="A156" s="35" t="s">
        <v>1176</v>
      </c>
    </row>
    <row r="157" spans="1:1" x14ac:dyDescent="0.25">
      <c r="A157" s="34" t="s">
        <v>182</v>
      </c>
    </row>
    <row r="158" spans="1:1" x14ac:dyDescent="0.25">
      <c r="A158" s="35" t="s">
        <v>183</v>
      </c>
    </row>
    <row r="159" spans="1:1" x14ac:dyDescent="0.25">
      <c r="A159" s="34" t="s">
        <v>661</v>
      </c>
    </row>
    <row r="160" spans="1:1" x14ac:dyDescent="0.25">
      <c r="A160" s="35" t="s">
        <v>1211</v>
      </c>
    </row>
    <row r="161" spans="1:1" x14ac:dyDescent="0.25">
      <c r="A161" s="34" t="s">
        <v>1480</v>
      </c>
    </row>
    <row r="162" spans="1:1" x14ac:dyDescent="0.25">
      <c r="A162" s="35" t="s">
        <v>1481</v>
      </c>
    </row>
    <row r="163" spans="1:1" x14ac:dyDescent="0.25">
      <c r="A163" s="34" t="s">
        <v>1482</v>
      </c>
    </row>
    <row r="164" spans="1:1" x14ac:dyDescent="0.25">
      <c r="A164" s="35" t="s">
        <v>1212</v>
      </c>
    </row>
    <row r="165" spans="1:1" x14ac:dyDescent="0.25">
      <c r="A165" s="34" t="s">
        <v>184</v>
      </c>
    </row>
    <row r="166" spans="1:1" x14ac:dyDescent="0.25">
      <c r="A166" s="35" t="s">
        <v>662</v>
      </c>
    </row>
    <row r="167" spans="1:1" x14ac:dyDescent="0.25">
      <c r="A167" s="34" t="s">
        <v>185</v>
      </c>
    </row>
    <row r="168" spans="1:1" x14ac:dyDescent="0.25">
      <c r="A168" s="35" t="s">
        <v>663</v>
      </c>
    </row>
    <row r="169" spans="1:1" x14ac:dyDescent="0.25">
      <c r="A169" s="34" t="s">
        <v>664</v>
      </c>
    </row>
    <row r="170" spans="1:1" x14ac:dyDescent="0.25">
      <c r="A170" s="35" t="s">
        <v>1213</v>
      </c>
    </row>
    <row r="171" spans="1:1" x14ac:dyDescent="0.25">
      <c r="A171" s="34" t="s">
        <v>1214</v>
      </c>
    </row>
    <row r="172" spans="1:1" x14ac:dyDescent="0.25">
      <c r="A172" s="35" t="s">
        <v>1215</v>
      </c>
    </row>
    <row r="173" spans="1:1" x14ac:dyDescent="0.25">
      <c r="A173" s="34" t="s">
        <v>1216</v>
      </c>
    </row>
    <row r="174" spans="1:1" x14ac:dyDescent="0.25">
      <c r="A174" s="35" t="s">
        <v>665</v>
      </c>
    </row>
    <row r="175" spans="1:1" x14ac:dyDescent="0.25">
      <c r="A175" s="34" t="s">
        <v>511</v>
      </c>
    </row>
    <row r="176" spans="1:1" x14ac:dyDescent="0.25">
      <c r="A176" s="35" t="s">
        <v>186</v>
      </c>
    </row>
    <row r="177" spans="1:1" x14ac:dyDescent="0.25">
      <c r="A177" s="34" t="s">
        <v>187</v>
      </c>
    </row>
    <row r="178" spans="1:1" x14ac:dyDescent="0.25">
      <c r="A178" s="35" t="s">
        <v>1159</v>
      </c>
    </row>
    <row r="179" spans="1:1" x14ac:dyDescent="0.25">
      <c r="A179" s="34" t="s">
        <v>666</v>
      </c>
    </row>
    <row r="180" spans="1:1" x14ac:dyDescent="0.25">
      <c r="A180" s="35" t="s">
        <v>667</v>
      </c>
    </row>
    <row r="181" spans="1:1" x14ac:dyDescent="0.25">
      <c r="A181" s="34" t="s">
        <v>188</v>
      </c>
    </row>
    <row r="182" spans="1:1" x14ac:dyDescent="0.25">
      <c r="A182" s="35" t="s">
        <v>1217</v>
      </c>
    </row>
    <row r="183" spans="1:1" x14ac:dyDescent="0.25">
      <c r="A183" s="34" t="s">
        <v>668</v>
      </c>
    </row>
    <row r="184" spans="1:1" x14ac:dyDescent="0.25">
      <c r="A184" s="35" t="s">
        <v>1218</v>
      </c>
    </row>
    <row r="185" spans="1:1" x14ac:dyDescent="0.25">
      <c r="A185" s="34" t="s">
        <v>669</v>
      </c>
    </row>
    <row r="186" spans="1:1" x14ac:dyDescent="0.25">
      <c r="A186" s="35" t="s">
        <v>670</v>
      </c>
    </row>
    <row r="187" spans="1:1" x14ac:dyDescent="0.25">
      <c r="A187" s="34" t="s">
        <v>1219</v>
      </c>
    </row>
    <row r="188" spans="1:1" x14ac:dyDescent="0.25">
      <c r="A188" s="35" t="s">
        <v>1220</v>
      </c>
    </row>
    <row r="189" spans="1:1" x14ac:dyDescent="0.25">
      <c r="A189" s="34" t="s">
        <v>1035</v>
      </c>
    </row>
    <row r="190" spans="1:1" x14ac:dyDescent="0.25">
      <c r="A190" s="35" t="s">
        <v>1483</v>
      </c>
    </row>
    <row r="191" spans="1:1" x14ac:dyDescent="0.25">
      <c r="A191" s="34" t="s">
        <v>1221</v>
      </c>
    </row>
    <row r="192" spans="1:1" x14ac:dyDescent="0.25">
      <c r="A192" s="35" t="s">
        <v>671</v>
      </c>
    </row>
    <row r="193" spans="1:1" x14ac:dyDescent="0.25">
      <c r="A193" s="34" t="s">
        <v>189</v>
      </c>
    </row>
    <row r="194" spans="1:1" x14ac:dyDescent="0.25">
      <c r="A194" s="35" t="s">
        <v>672</v>
      </c>
    </row>
    <row r="195" spans="1:1" x14ac:dyDescent="0.25">
      <c r="A195" s="34" t="s">
        <v>190</v>
      </c>
    </row>
    <row r="196" spans="1:1" x14ac:dyDescent="0.25">
      <c r="A196" s="35" t="s">
        <v>673</v>
      </c>
    </row>
    <row r="197" spans="1:1" x14ac:dyDescent="0.25">
      <c r="A197" s="34" t="s">
        <v>674</v>
      </c>
    </row>
    <row r="198" spans="1:1" x14ac:dyDescent="0.25">
      <c r="A198" s="35" t="s">
        <v>1222</v>
      </c>
    </row>
    <row r="199" spans="1:1" x14ac:dyDescent="0.25">
      <c r="A199" s="34" t="s">
        <v>191</v>
      </c>
    </row>
    <row r="200" spans="1:1" x14ac:dyDescent="0.25">
      <c r="A200" s="35" t="s">
        <v>1223</v>
      </c>
    </row>
    <row r="201" spans="1:1" x14ac:dyDescent="0.25">
      <c r="A201" s="34" t="s">
        <v>1484</v>
      </c>
    </row>
    <row r="202" spans="1:1" x14ac:dyDescent="0.25">
      <c r="A202" s="35" t="s">
        <v>675</v>
      </c>
    </row>
    <row r="203" spans="1:1" x14ac:dyDescent="0.25">
      <c r="A203" s="34" t="s">
        <v>192</v>
      </c>
    </row>
    <row r="204" spans="1:1" x14ac:dyDescent="0.25">
      <c r="A204" s="35" t="s">
        <v>1224</v>
      </c>
    </row>
    <row r="205" spans="1:1" x14ac:dyDescent="0.25">
      <c r="A205" s="34" t="s">
        <v>1225</v>
      </c>
    </row>
    <row r="206" spans="1:1" x14ac:dyDescent="0.25">
      <c r="A206" s="35" t="s">
        <v>676</v>
      </c>
    </row>
    <row r="207" spans="1:1" x14ac:dyDescent="0.25">
      <c r="A207" s="34" t="s">
        <v>677</v>
      </c>
    </row>
    <row r="208" spans="1:1" x14ac:dyDescent="0.25">
      <c r="A208" s="35" t="s">
        <v>193</v>
      </c>
    </row>
    <row r="209" spans="1:1" x14ac:dyDescent="0.25">
      <c r="A209" s="34" t="s">
        <v>1226</v>
      </c>
    </row>
    <row r="210" spans="1:1" x14ac:dyDescent="0.25">
      <c r="A210" s="35" t="s">
        <v>678</v>
      </c>
    </row>
    <row r="211" spans="1:1" x14ac:dyDescent="0.25">
      <c r="A211" s="34" t="s">
        <v>679</v>
      </c>
    </row>
    <row r="212" spans="1:1" x14ac:dyDescent="0.25">
      <c r="A212" s="35" t="s">
        <v>680</v>
      </c>
    </row>
    <row r="213" spans="1:1" x14ac:dyDescent="0.25">
      <c r="A213" s="34" t="s">
        <v>194</v>
      </c>
    </row>
    <row r="214" spans="1:1" x14ac:dyDescent="0.25">
      <c r="A214" s="35" t="s">
        <v>1131</v>
      </c>
    </row>
    <row r="215" spans="1:1" x14ac:dyDescent="0.25">
      <c r="A215" s="34" t="s">
        <v>681</v>
      </c>
    </row>
    <row r="216" spans="1:1" x14ac:dyDescent="0.25">
      <c r="A216" s="35" t="s">
        <v>1128</v>
      </c>
    </row>
    <row r="217" spans="1:1" x14ac:dyDescent="0.25">
      <c r="A217" s="34" t="s">
        <v>682</v>
      </c>
    </row>
    <row r="218" spans="1:1" x14ac:dyDescent="0.25">
      <c r="A218" s="35" t="s">
        <v>683</v>
      </c>
    </row>
    <row r="219" spans="1:1" x14ac:dyDescent="0.25">
      <c r="A219" s="34" t="s">
        <v>195</v>
      </c>
    </row>
    <row r="220" spans="1:1" x14ac:dyDescent="0.25">
      <c r="A220" s="35" t="s">
        <v>1227</v>
      </c>
    </row>
    <row r="221" spans="1:1" x14ac:dyDescent="0.25">
      <c r="A221" s="34" t="s">
        <v>1228</v>
      </c>
    </row>
    <row r="222" spans="1:1" x14ac:dyDescent="0.25">
      <c r="A222" s="35" t="s">
        <v>1229</v>
      </c>
    </row>
    <row r="223" spans="1:1" x14ac:dyDescent="0.25">
      <c r="A223" s="34" t="s">
        <v>1230</v>
      </c>
    </row>
    <row r="224" spans="1:1" x14ac:dyDescent="0.25">
      <c r="A224" s="35" t="s">
        <v>1231</v>
      </c>
    </row>
    <row r="225" spans="1:1" x14ac:dyDescent="0.25">
      <c r="A225" s="34" t="s">
        <v>1232</v>
      </c>
    </row>
    <row r="226" spans="1:1" x14ac:dyDescent="0.25">
      <c r="A226" s="35" t="s">
        <v>1233</v>
      </c>
    </row>
    <row r="227" spans="1:1" x14ac:dyDescent="0.25">
      <c r="A227" s="34" t="s">
        <v>1485</v>
      </c>
    </row>
    <row r="228" spans="1:1" x14ac:dyDescent="0.25">
      <c r="A228" s="35" t="s">
        <v>1234</v>
      </c>
    </row>
    <row r="229" spans="1:1" x14ac:dyDescent="0.25">
      <c r="A229" s="34" t="s">
        <v>1235</v>
      </c>
    </row>
    <row r="230" spans="1:1" x14ac:dyDescent="0.25">
      <c r="A230" s="35" t="s">
        <v>1047</v>
      </c>
    </row>
    <row r="231" spans="1:1" x14ac:dyDescent="0.25">
      <c r="A231" s="34" t="s">
        <v>196</v>
      </c>
    </row>
    <row r="232" spans="1:1" x14ac:dyDescent="0.25">
      <c r="A232" s="35" t="s">
        <v>197</v>
      </c>
    </row>
    <row r="233" spans="1:1" x14ac:dyDescent="0.25">
      <c r="A233" s="34" t="s">
        <v>1113</v>
      </c>
    </row>
    <row r="234" spans="1:1" x14ac:dyDescent="0.25">
      <c r="A234" s="35" t="s">
        <v>684</v>
      </c>
    </row>
    <row r="235" spans="1:1" x14ac:dyDescent="0.25">
      <c r="A235" s="34" t="s">
        <v>1037</v>
      </c>
    </row>
    <row r="236" spans="1:1" x14ac:dyDescent="0.25">
      <c r="A236" s="35" t="s">
        <v>1236</v>
      </c>
    </row>
    <row r="237" spans="1:1" x14ac:dyDescent="0.25">
      <c r="A237" s="34" t="s">
        <v>1237</v>
      </c>
    </row>
    <row r="238" spans="1:1" x14ac:dyDescent="0.25">
      <c r="A238" s="35" t="s">
        <v>1486</v>
      </c>
    </row>
    <row r="239" spans="1:1" x14ac:dyDescent="0.25">
      <c r="A239" s="34" t="s">
        <v>685</v>
      </c>
    </row>
    <row r="240" spans="1:1" x14ac:dyDescent="0.25">
      <c r="A240" s="35" t="s">
        <v>1238</v>
      </c>
    </row>
    <row r="241" spans="1:1" x14ac:dyDescent="0.25">
      <c r="A241" s="34" t="s">
        <v>198</v>
      </c>
    </row>
    <row r="242" spans="1:1" x14ac:dyDescent="0.25">
      <c r="A242" s="35" t="s">
        <v>199</v>
      </c>
    </row>
    <row r="243" spans="1:1" x14ac:dyDescent="0.25">
      <c r="A243" s="34" t="s">
        <v>686</v>
      </c>
    </row>
    <row r="244" spans="1:1" x14ac:dyDescent="0.25">
      <c r="A244" s="35" t="s">
        <v>687</v>
      </c>
    </row>
    <row r="245" spans="1:1" x14ac:dyDescent="0.25">
      <c r="A245" s="34" t="s">
        <v>688</v>
      </c>
    </row>
    <row r="246" spans="1:1" x14ac:dyDescent="0.25">
      <c r="A246" s="35" t="s">
        <v>512</v>
      </c>
    </row>
    <row r="247" spans="1:1" x14ac:dyDescent="0.25">
      <c r="A247" s="34" t="s">
        <v>1239</v>
      </c>
    </row>
    <row r="248" spans="1:1" x14ac:dyDescent="0.25">
      <c r="A248" s="35" t="s">
        <v>1240</v>
      </c>
    </row>
    <row r="249" spans="1:1" x14ac:dyDescent="0.25">
      <c r="A249" s="34" t="s">
        <v>200</v>
      </c>
    </row>
    <row r="250" spans="1:1" x14ac:dyDescent="0.25">
      <c r="A250" s="35" t="s">
        <v>201</v>
      </c>
    </row>
    <row r="251" spans="1:1" x14ac:dyDescent="0.25">
      <c r="A251" s="34" t="s">
        <v>1048</v>
      </c>
    </row>
    <row r="252" spans="1:1" x14ac:dyDescent="0.25">
      <c r="A252" s="35" t="s">
        <v>1034</v>
      </c>
    </row>
    <row r="253" spans="1:1" x14ac:dyDescent="0.25">
      <c r="A253" s="34" t="s">
        <v>202</v>
      </c>
    </row>
    <row r="254" spans="1:1" x14ac:dyDescent="0.25">
      <c r="A254" s="35" t="s">
        <v>203</v>
      </c>
    </row>
    <row r="255" spans="1:1" x14ac:dyDescent="0.25">
      <c r="A255" s="34" t="s">
        <v>204</v>
      </c>
    </row>
    <row r="256" spans="1:1" x14ac:dyDescent="0.25">
      <c r="A256" s="35" t="s">
        <v>205</v>
      </c>
    </row>
    <row r="257" spans="1:1" x14ac:dyDescent="0.25">
      <c r="A257" s="34" t="s">
        <v>1241</v>
      </c>
    </row>
    <row r="258" spans="1:1" x14ac:dyDescent="0.25">
      <c r="A258" s="35" t="s">
        <v>1242</v>
      </c>
    </row>
    <row r="259" spans="1:1" x14ac:dyDescent="0.25">
      <c r="A259" s="34" t="s">
        <v>513</v>
      </c>
    </row>
    <row r="260" spans="1:1" x14ac:dyDescent="0.25">
      <c r="A260" s="35" t="s">
        <v>575</v>
      </c>
    </row>
    <row r="261" spans="1:1" x14ac:dyDescent="0.25">
      <c r="A261" s="34" t="s">
        <v>1243</v>
      </c>
    </row>
    <row r="262" spans="1:1" x14ac:dyDescent="0.25">
      <c r="A262" s="35" t="s">
        <v>689</v>
      </c>
    </row>
    <row r="263" spans="1:1" x14ac:dyDescent="0.25">
      <c r="A263" s="34" t="s">
        <v>1244</v>
      </c>
    </row>
    <row r="264" spans="1:1" x14ac:dyDescent="0.25">
      <c r="A264" s="35" t="s">
        <v>1108</v>
      </c>
    </row>
    <row r="265" spans="1:1" x14ac:dyDescent="0.25">
      <c r="A265" s="34" t="s">
        <v>690</v>
      </c>
    </row>
    <row r="266" spans="1:1" x14ac:dyDescent="0.25">
      <c r="A266" s="35" t="s">
        <v>206</v>
      </c>
    </row>
    <row r="267" spans="1:1" x14ac:dyDescent="0.25">
      <c r="A267" s="34" t="s">
        <v>1245</v>
      </c>
    </row>
    <row r="268" spans="1:1" x14ac:dyDescent="0.25">
      <c r="A268" s="35" t="s">
        <v>691</v>
      </c>
    </row>
    <row r="269" spans="1:1" x14ac:dyDescent="0.25">
      <c r="A269" s="34" t="s">
        <v>207</v>
      </c>
    </row>
    <row r="270" spans="1:1" x14ac:dyDescent="0.25">
      <c r="A270" s="35" t="s">
        <v>1246</v>
      </c>
    </row>
    <row r="271" spans="1:1" x14ac:dyDescent="0.25">
      <c r="A271" s="34" t="s">
        <v>1102</v>
      </c>
    </row>
    <row r="272" spans="1:1" x14ac:dyDescent="0.25">
      <c r="A272" s="35" t="s">
        <v>1102</v>
      </c>
    </row>
    <row r="273" spans="1:1" x14ac:dyDescent="0.25">
      <c r="A273" s="34" t="s">
        <v>208</v>
      </c>
    </row>
    <row r="274" spans="1:1" x14ac:dyDescent="0.25">
      <c r="A274" s="35" t="s">
        <v>514</v>
      </c>
    </row>
    <row r="275" spans="1:1" x14ac:dyDescent="0.25">
      <c r="A275" s="34" t="s">
        <v>692</v>
      </c>
    </row>
    <row r="276" spans="1:1" x14ac:dyDescent="0.25">
      <c r="A276" s="35" t="s">
        <v>515</v>
      </c>
    </row>
    <row r="277" spans="1:1" x14ac:dyDescent="0.25">
      <c r="A277" s="34" t="s">
        <v>693</v>
      </c>
    </row>
    <row r="278" spans="1:1" x14ac:dyDescent="0.25">
      <c r="A278" s="35" t="s">
        <v>694</v>
      </c>
    </row>
    <row r="279" spans="1:1" x14ac:dyDescent="0.25">
      <c r="A279" s="34" t="s">
        <v>695</v>
      </c>
    </row>
    <row r="280" spans="1:1" x14ac:dyDescent="0.25">
      <c r="A280" s="35" t="s">
        <v>1247</v>
      </c>
    </row>
    <row r="281" spans="1:1" x14ac:dyDescent="0.25">
      <c r="A281" s="34" t="s">
        <v>1248</v>
      </c>
    </row>
    <row r="282" spans="1:1" x14ac:dyDescent="0.25">
      <c r="A282" s="35" t="s">
        <v>1249</v>
      </c>
    </row>
    <row r="283" spans="1:1" x14ac:dyDescent="0.25">
      <c r="A283" s="34" t="s">
        <v>209</v>
      </c>
    </row>
    <row r="284" spans="1:1" x14ac:dyDescent="0.25">
      <c r="A284" s="35" t="s">
        <v>1250</v>
      </c>
    </row>
    <row r="285" spans="1:1" x14ac:dyDescent="0.25">
      <c r="A285" s="34" t="s">
        <v>1251</v>
      </c>
    </row>
    <row r="286" spans="1:1" x14ac:dyDescent="0.25">
      <c r="A286" s="35" t="s">
        <v>696</v>
      </c>
    </row>
    <row r="287" spans="1:1" x14ac:dyDescent="0.25">
      <c r="A287" s="34" t="s">
        <v>576</v>
      </c>
    </row>
    <row r="288" spans="1:1" x14ac:dyDescent="0.25">
      <c r="A288" s="35" t="s">
        <v>697</v>
      </c>
    </row>
    <row r="289" spans="1:1" x14ac:dyDescent="0.25">
      <c r="A289" s="34" t="s">
        <v>1252</v>
      </c>
    </row>
    <row r="290" spans="1:1" x14ac:dyDescent="0.25">
      <c r="A290" s="35" t="s">
        <v>1253</v>
      </c>
    </row>
    <row r="291" spans="1:1" x14ac:dyDescent="0.25">
      <c r="A291" s="34" t="s">
        <v>1254</v>
      </c>
    </row>
    <row r="292" spans="1:1" x14ac:dyDescent="0.25">
      <c r="A292" s="35" t="s">
        <v>1255</v>
      </c>
    </row>
    <row r="293" spans="1:1" x14ac:dyDescent="0.25">
      <c r="A293" s="34" t="s">
        <v>1256</v>
      </c>
    </row>
    <row r="294" spans="1:1" x14ac:dyDescent="0.25">
      <c r="A294" s="35" t="s">
        <v>698</v>
      </c>
    </row>
    <row r="295" spans="1:1" x14ac:dyDescent="0.25">
      <c r="A295" s="34" t="s">
        <v>1133</v>
      </c>
    </row>
    <row r="296" spans="1:1" x14ac:dyDescent="0.25">
      <c r="A296" s="35" t="s">
        <v>699</v>
      </c>
    </row>
    <row r="297" spans="1:1" x14ac:dyDescent="0.25">
      <c r="A297" s="34" t="s">
        <v>700</v>
      </c>
    </row>
    <row r="298" spans="1:1" x14ac:dyDescent="0.25">
      <c r="A298" s="35" t="s">
        <v>1182</v>
      </c>
    </row>
    <row r="299" spans="1:1" x14ac:dyDescent="0.25">
      <c r="A299" s="34" t="s">
        <v>701</v>
      </c>
    </row>
    <row r="300" spans="1:1" x14ac:dyDescent="0.25">
      <c r="A300" s="35" t="s">
        <v>210</v>
      </c>
    </row>
    <row r="301" spans="1:1" x14ac:dyDescent="0.25">
      <c r="A301" s="34" t="s">
        <v>1140</v>
      </c>
    </row>
    <row r="302" spans="1:1" x14ac:dyDescent="0.25">
      <c r="A302" s="35" t="s">
        <v>702</v>
      </c>
    </row>
    <row r="303" spans="1:1" x14ac:dyDescent="0.25">
      <c r="A303" s="34" t="s">
        <v>703</v>
      </c>
    </row>
    <row r="304" spans="1:1" x14ac:dyDescent="0.25">
      <c r="A304" s="35" t="s">
        <v>704</v>
      </c>
    </row>
    <row r="305" spans="1:1" x14ac:dyDescent="0.25">
      <c r="A305" s="34" t="s">
        <v>1049</v>
      </c>
    </row>
    <row r="306" spans="1:1" x14ac:dyDescent="0.25">
      <c r="A306" s="35" t="s">
        <v>1257</v>
      </c>
    </row>
    <row r="307" spans="1:1" x14ac:dyDescent="0.25">
      <c r="A307" s="34" t="s">
        <v>211</v>
      </c>
    </row>
    <row r="308" spans="1:1" x14ac:dyDescent="0.25">
      <c r="A308" s="35" t="s">
        <v>705</v>
      </c>
    </row>
    <row r="309" spans="1:1" x14ac:dyDescent="0.25">
      <c r="A309" s="34" t="s">
        <v>212</v>
      </c>
    </row>
    <row r="310" spans="1:1" x14ac:dyDescent="0.25">
      <c r="A310" s="35" t="s">
        <v>1258</v>
      </c>
    </row>
    <row r="311" spans="1:1" x14ac:dyDescent="0.25">
      <c r="A311" s="34" t="s">
        <v>1050</v>
      </c>
    </row>
    <row r="312" spans="1:1" x14ac:dyDescent="0.25">
      <c r="A312" s="35" t="s">
        <v>1122</v>
      </c>
    </row>
    <row r="313" spans="1:1" x14ac:dyDescent="0.25">
      <c r="A313" s="34" t="s">
        <v>1156</v>
      </c>
    </row>
    <row r="314" spans="1:1" x14ac:dyDescent="0.25">
      <c r="A314" s="35" t="s">
        <v>1156</v>
      </c>
    </row>
    <row r="315" spans="1:1" x14ac:dyDescent="0.25">
      <c r="A315" s="34" t="s">
        <v>213</v>
      </c>
    </row>
    <row r="316" spans="1:1" x14ac:dyDescent="0.25">
      <c r="A316" s="35" t="s">
        <v>1051</v>
      </c>
    </row>
    <row r="317" spans="1:1" x14ac:dyDescent="0.25">
      <c r="A317" s="34" t="s">
        <v>706</v>
      </c>
    </row>
    <row r="318" spans="1:1" x14ac:dyDescent="0.25">
      <c r="A318" s="35" t="s">
        <v>1052</v>
      </c>
    </row>
    <row r="319" spans="1:1" x14ac:dyDescent="0.25">
      <c r="A319" s="34" t="s">
        <v>214</v>
      </c>
    </row>
    <row r="320" spans="1:1" x14ac:dyDescent="0.25">
      <c r="A320" s="35" t="s">
        <v>215</v>
      </c>
    </row>
    <row r="321" spans="1:1" x14ac:dyDescent="0.25">
      <c r="A321" s="34" t="s">
        <v>707</v>
      </c>
    </row>
    <row r="322" spans="1:1" x14ac:dyDescent="0.25">
      <c r="A322" s="35" t="s">
        <v>1053</v>
      </c>
    </row>
    <row r="323" spans="1:1" x14ac:dyDescent="0.25">
      <c r="A323" s="34" t="s">
        <v>708</v>
      </c>
    </row>
    <row r="324" spans="1:1" x14ac:dyDescent="0.25">
      <c r="A324" s="35" t="s">
        <v>709</v>
      </c>
    </row>
    <row r="325" spans="1:1" x14ac:dyDescent="0.25">
      <c r="A325" s="34" t="s">
        <v>1259</v>
      </c>
    </row>
    <row r="326" spans="1:1" x14ac:dyDescent="0.25">
      <c r="A326" s="35" t="s">
        <v>1260</v>
      </c>
    </row>
    <row r="327" spans="1:1" x14ac:dyDescent="0.25">
      <c r="A327" s="34" t="s">
        <v>1173</v>
      </c>
    </row>
    <row r="328" spans="1:1" x14ac:dyDescent="0.25">
      <c r="A328" s="35" t="s">
        <v>1261</v>
      </c>
    </row>
    <row r="329" spans="1:1" x14ac:dyDescent="0.25">
      <c r="A329" s="34" t="s">
        <v>710</v>
      </c>
    </row>
    <row r="330" spans="1:1" x14ac:dyDescent="0.25">
      <c r="A330" s="35" t="s">
        <v>216</v>
      </c>
    </row>
    <row r="331" spans="1:1" x14ac:dyDescent="0.25">
      <c r="A331" s="34" t="s">
        <v>711</v>
      </c>
    </row>
    <row r="332" spans="1:1" x14ac:dyDescent="0.25">
      <c r="A332" s="35" t="s">
        <v>1099</v>
      </c>
    </row>
    <row r="333" spans="1:1" x14ac:dyDescent="0.25">
      <c r="A333" s="34" t="s">
        <v>217</v>
      </c>
    </row>
    <row r="334" spans="1:1" x14ac:dyDescent="0.25">
      <c r="A334" s="35" t="s">
        <v>218</v>
      </c>
    </row>
    <row r="335" spans="1:1" x14ac:dyDescent="0.25">
      <c r="A335" s="34" t="s">
        <v>1262</v>
      </c>
    </row>
    <row r="336" spans="1:1" x14ac:dyDescent="0.25">
      <c r="A336" s="35" t="s">
        <v>1054</v>
      </c>
    </row>
    <row r="337" spans="1:1" x14ac:dyDescent="0.25">
      <c r="A337" s="34" t="s">
        <v>712</v>
      </c>
    </row>
    <row r="338" spans="1:1" x14ac:dyDescent="0.25">
      <c r="A338" s="35" t="s">
        <v>219</v>
      </c>
    </row>
    <row r="339" spans="1:1" x14ac:dyDescent="0.25">
      <c r="A339" s="34" t="s">
        <v>220</v>
      </c>
    </row>
    <row r="340" spans="1:1" x14ac:dyDescent="0.25">
      <c r="A340" s="35" t="s">
        <v>1149</v>
      </c>
    </row>
    <row r="341" spans="1:1" x14ac:dyDescent="0.25">
      <c r="A341" s="34" t="s">
        <v>590</v>
      </c>
    </row>
    <row r="342" spans="1:1" x14ac:dyDescent="0.25">
      <c r="A342" s="35" t="s">
        <v>713</v>
      </c>
    </row>
    <row r="343" spans="1:1" x14ac:dyDescent="0.25">
      <c r="A343" s="34" t="s">
        <v>714</v>
      </c>
    </row>
    <row r="344" spans="1:1" x14ac:dyDescent="0.25">
      <c r="A344" s="35" t="s">
        <v>715</v>
      </c>
    </row>
    <row r="345" spans="1:1" x14ac:dyDescent="0.25">
      <c r="A345" s="34" t="s">
        <v>716</v>
      </c>
    </row>
    <row r="346" spans="1:1" x14ac:dyDescent="0.25">
      <c r="A346" s="35" t="s">
        <v>717</v>
      </c>
    </row>
    <row r="347" spans="1:1" x14ac:dyDescent="0.25">
      <c r="A347" s="34" t="s">
        <v>718</v>
      </c>
    </row>
    <row r="348" spans="1:1" x14ac:dyDescent="0.25">
      <c r="A348" s="35" t="s">
        <v>719</v>
      </c>
    </row>
    <row r="349" spans="1:1" x14ac:dyDescent="0.25">
      <c r="A349" s="34" t="s">
        <v>720</v>
      </c>
    </row>
    <row r="350" spans="1:1" x14ac:dyDescent="0.25">
      <c r="A350" s="35" t="s">
        <v>1263</v>
      </c>
    </row>
    <row r="351" spans="1:1" x14ac:dyDescent="0.25">
      <c r="A351" s="34" t="s">
        <v>221</v>
      </c>
    </row>
    <row r="352" spans="1:1" x14ac:dyDescent="0.25">
      <c r="A352" s="35" t="s">
        <v>221</v>
      </c>
    </row>
    <row r="353" spans="1:1" x14ac:dyDescent="0.25">
      <c r="A353" s="34" t="s">
        <v>222</v>
      </c>
    </row>
    <row r="354" spans="1:1" x14ac:dyDescent="0.25">
      <c r="A354" s="35" t="s">
        <v>1264</v>
      </c>
    </row>
    <row r="355" spans="1:1" x14ac:dyDescent="0.25">
      <c r="A355" s="34" t="s">
        <v>223</v>
      </c>
    </row>
    <row r="356" spans="1:1" x14ac:dyDescent="0.25">
      <c r="A356" s="35" t="s">
        <v>1265</v>
      </c>
    </row>
    <row r="357" spans="1:1" x14ac:dyDescent="0.25">
      <c r="A357" s="34" t="s">
        <v>1266</v>
      </c>
    </row>
    <row r="358" spans="1:1" x14ac:dyDescent="0.25">
      <c r="A358" s="35" t="s">
        <v>1111</v>
      </c>
    </row>
    <row r="359" spans="1:1" x14ac:dyDescent="0.25">
      <c r="A359" s="34" t="s">
        <v>721</v>
      </c>
    </row>
    <row r="360" spans="1:1" x14ac:dyDescent="0.25">
      <c r="A360" s="35" t="s">
        <v>224</v>
      </c>
    </row>
    <row r="361" spans="1:1" x14ac:dyDescent="0.25">
      <c r="A361" s="34" t="s">
        <v>1267</v>
      </c>
    </row>
    <row r="362" spans="1:1" x14ac:dyDescent="0.25">
      <c r="A362" s="35" t="s">
        <v>1268</v>
      </c>
    </row>
    <row r="363" spans="1:1" x14ac:dyDescent="0.25">
      <c r="A363" s="34" t="s">
        <v>722</v>
      </c>
    </row>
    <row r="364" spans="1:1" x14ac:dyDescent="0.25">
      <c r="A364" s="35" t="s">
        <v>516</v>
      </c>
    </row>
    <row r="365" spans="1:1" x14ac:dyDescent="0.25">
      <c r="A365" s="34" t="s">
        <v>1269</v>
      </c>
    </row>
    <row r="366" spans="1:1" x14ac:dyDescent="0.25">
      <c r="A366" s="35" t="s">
        <v>723</v>
      </c>
    </row>
    <row r="367" spans="1:1" x14ac:dyDescent="0.25">
      <c r="A367" s="34" t="s">
        <v>1270</v>
      </c>
    </row>
    <row r="368" spans="1:1" x14ac:dyDescent="0.25">
      <c r="A368" s="35" t="s">
        <v>724</v>
      </c>
    </row>
    <row r="369" spans="1:1" x14ac:dyDescent="0.25">
      <c r="A369" s="34" t="s">
        <v>1271</v>
      </c>
    </row>
    <row r="370" spans="1:1" x14ac:dyDescent="0.25">
      <c r="A370" s="35" t="s">
        <v>225</v>
      </c>
    </row>
    <row r="371" spans="1:1" x14ac:dyDescent="0.25">
      <c r="A371" s="34" t="s">
        <v>1272</v>
      </c>
    </row>
    <row r="372" spans="1:1" x14ac:dyDescent="0.25">
      <c r="A372" s="35" t="s">
        <v>1273</v>
      </c>
    </row>
    <row r="373" spans="1:1" x14ac:dyDescent="0.25">
      <c r="A373" s="34" t="s">
        <v>1174</v>
      </c>
    </row>
    <row r="374" spans="1:1" x14ac:dyDescent="0.25">
      <c r="A374" s="35" t="s">
        <v>1055</v>
      </c>
    </row>
    <row r="375" spans="1:1" x14ac:dyDescent="0.25">
      <c r="A375" s="34" t="s">
        <v>725</v>
      </c>
    </row>
    <row r="376" spans="1:1" x14ac:dyDescent="0.25">
      <c r="A376" s="35" t="s">
        <v>726</v>
      </c>
    </row>
    <row r="377" spans="1:1" x14ac:dyDescent="0.25">
      <c r="A377" s="34" t="s">
        <v>226</v>
      </c>
    </row>
    <row r="378" spans="1:1" x14ac:dyDescent="0.25">
      <c r="A378" s="35" t="s">
        <v>1274</v>
      </c>
    </row>
    <row r="379" spans="1:1" x14ac:dyDescent="0.25">
      <c r="A379" s="34" t="s">
        <v>727</v>
      </c>
    </row>
    <row r="380" spans="1:1" x14ac:dyDescent="0.25">
      <c r="A380" s="35" t="s">
        <v>1136</v>
      </c>
    </row>
    <row r="381" spans="1:1" x14ac:dyDescent="0.25">
      <c r="A381" s="34" t="s">
        <v>1275</v>
      </c>
    </row>
    <row r="382" spans="1:1" x14ac:dyDescent="0.25">
      <c r="A382" s="35" t="s">
        <v>1276</v>
      </c>
    </row>
    <row r="383" spans="1:1" x14ac:dyDescent="0.25">
      <c r="A383" s="34" t="s">
        <v>1277</v>
      </c>
    </row>
    <row r="384" spans="1:1" x14ac:dyDescent="0.25">
      <c r="A384" s="35" t="s">
        <v>1278</v>
      </c>
    </row>
    <row r="385" spans="1:1" x14ac:dyDescent="0.25">
      <c r="A385" s="34" t="s">
        <v>517</v>
      </c>
    </row>
    <row r="386" spans="1:1" x14ac:dyDescent="0.25">
      <c r="A386" s="35" t="s">
        <v>728</v>
      </c>
    </row>
    <row r="387" spans="1:1" x14ac:dyDescent="0.25">
      <c r="A387" s="34" t="s">
        <v>1279</v>
      </c>
    </row>
    <row r="388" spans="1:1" x14ac:dyDescent="0.25">
      <c r="A388" s="35" t="s">
        <v>1279</v>
      </c>
    </row>
    <row r="389" spans="1:1" x14ac:dyDescent="0.25">
      <c r="A389" s="34" t="s">
        <v>729</v>
      </c>
    </row>
    <row r="390" spans="1:1" x14ac:dyDescent="0.25">
      <c r="A390" s="35" t="s">
        <v>730</v>
      </c>
    </row>
    <row r="391" spans="1:1" x14ac:dyDescent="0.25">
      <c r="A391" s="34" t="s">
        <v>731</v>
      </c>
    </row>
    <row r="392" spans="1:1" x14ac:dyDescent="0.25">
      <c r="A392" s="35" t="s">
        <v>1056</v>
      </c>
    </row>
    <row r="393" spans="1:1" x14ac:dyDescent="0.25">
      <c r="A393" s="34" t="s">
        <v>1280</v>
      </c>
    </row>
    <row r="394" spans="1:1" x14ac:dyDescent="0.25">
      <c r="A394" s="35" t="s">
        <v>1281</v>
      </c>
    </row>
    <row r="395" spans="1:1" x14ac:dyDescent="0.25">
      <c r="A395" s="34" t="s">
        <v>732</v>
      </c>
    </row>
    <row r="396" spans="1:1" x14ac:dyDescent="0.25">
      <c r="A396" s="35" t="s">
        <v>1487</v>
      </c>
    </row>
    <row r="397" spans="1:1" x14ac:dyDescent="0.25">
      <c r="A397" s="34" t="s">
        <v>1165</v>
      </c>
    </row>
    <row r="398" spans="1:1" x14ac:dyDescent="0.25">
      <c r="A398" s="35" t="s">
        <v>1282</v>
      </c>
    </row>
    <row r="399" spans="1:1" x14ac:dyDescent="0.25">
      <c r="A399" s="34" t="s">
        <v>1283</v>
      </c>
    </row>
    <row r="400" spans="1:1" x14ac:dyDescent="0.25">
      <c r="A400" s="35" t="s">
        <v>1284</v>
      </c>
    </row>
    <row r="401" spans="1:1" x14ac:dyDescent="0.25">
      <c r="A401" s="34" t="s">
        <v>733</v>
      </c>
    </row>
    <row r="402" spans="1:1" x14ac:dyDescent="0.25">
      <c r="A402" s="35" t="s">
        <v>734</v>
      </c>
    </row>
    <row r="403" spans="1:1" x14ac:dyDescent="0.25">
      <c r="A403" s="34" t="s">
        <v>1057</v>
      </c>
    </row>
    <row r="404" spans="1:1" x14ac:dyDescent="0.25">
      <c r="A404" s="35" t="s">
        <v>1057</v>
      </c>
    </row>
    <row r="405" spans="1:1" x14ac:dyDescent="0.25">
      <c r="A405" s="34" t="s">
        <v>1057</v>
      </c>
    </row>
    <row r="406" spans="1:1" x14ac:dyDescent="0.25">
      <c r="A406" s="35" t="s">
        <v>1285</v>
      </c>
    </row>
    <row r="407" spans="1:1" x14ac:dyDescent="0.25">
      <c r="A407" s="34" t="s">
        <v>735</v>
      </c>
    </row>
    <row r="408" spans="1:1" x14ac:dyDescent="0.25">
      <c r="A408" s="35" t="s">
        <v>518</v>
      </c>
    </row>
    <row r="409" spans="1:1" x14ac:dyDescent="0.25">
      <c r="A409" s="34" t="s">
        <v>1058</v>
      </c>
    </row>
    <row r="410" spans="1:1" x14ac:dyDescent="0.25">
      <c r="A410" s="35" t="s">
        <v>1168</v>
      </c>
    </row>
    <row r="411" spans="1:1" x14ac:dyDescent="0.25">
      <c r="A411" s="34" t="s">
        <v>227</v>
      </c>
    </row>
    <row r="412" spans="1:1" x14ac:dyDescent="0.25">
      <c r="A412" s="35" t="s">
        <v>519</v>
      </c>
    </row>
    <row r="413" spans="1:1" x14ac:dyDescent="0.25">
      <c r="A413" s="34" t="s">
        <v>1286</v>
      </c>
    </row>
    <row r="414" spans="1:1" x14ac:dyDescent="0.25">
      <c r="A414" s="35" t="s">
        <v>1287</v>
      </c>
    </row>
    <row r="415" spans="1:1" x14ac:dyDescent="0.25">
      <c r="A415" s="34" t="s">
        <v>1288</v>
      </c>
    </row>
    <row r="416" spans="1:1" x14ac:dyDescent="0.25">
      <c r="A416" s="35" t="s">
        <v>1289</v>
      </c>
    </row>
    <row r="417" spans="1:1" x14ac:dyDescent="0.25">
      <c r="A417" s="34" t="s">
        <v>1488</v>
      </c>
    </row>
    <row r="418" spans="1:1" x14ac:dyDescent="0.25">
      <c r="A418" s="35" t="s">
        <v>228</v>
      </c>
    </row>
    <row r="419" spans="1:1" x14ac:dyDescent="0.25">
      <c r="A419" s="34" t="s">
        <v>577</v>
      </c>
    </row>
    <row r="420" spans="1:1" x14ac:dyDescent="0.25">
      <c r="A420" s="35" t="s">
        <v>1172</v>
      </c>
    </row>
    <row r="421" spans="1:1" x14ac:dyDescent="0.25">
      <c r="A421" s="34" t="s">
        <v>736</v>
      </c>
    </row>
    <row r="422" spans="1:1" x14ac:dyDescent="0.25">
      <c r="A422" s="35" t="s">
        <v>1290</v>
      </c>
    </row>
    <row r="423" spans="1:1" x14ac:dyDescent="0.25">
      <c r="A423" s="34" t="s">
        <v>1489</v>
      </c>
    </row>
    <row r="424" spans="1:1" x14ac:dyDescent="0.25">
      <c r="A424" s="35" t="s">
        <v>737</v>
      </c>
    </row>
    <row r="425" spans="1:1" x14ac:dyDescent="0.25">
      <c r="A425" s="34" t="s">
        <v>738</v>
      </c>
    </row>
    <row r="426" spans="1:1" x14ac:dyDescent="0.25">
      <c r="A426" s="35" t="s">
        <v>229</v>
      </c>
    </row>
    <row r="427" spans="1:1" x14ac:dyDescent="0.25">
      <c r="A427" s="34" t="s">
        <v>739</v>
      </c>
    </row>
    <row r="428" spans="1:1" x14ac:dyDescent="0.25">
      <c r="A428" s="35" t="s">
        <v>740</v>
      </c>
    </row>
    <row r="429" spans="1:1" x14ac:dyDescent="0.25">
      <c r="A429" s="34" t="s">
        <v>1291</v>
      </c>
    </row>
    <row r="430" spans="1:1" x14ac:dyDescent="0.25">
      <c r="A430" s="35" t="s">
        <v>1292</v>
      </c>
    </row>
    <row r="431" spans="1:1" x14ac:dyDescent="0.25">
      <c r="A431" s="34" t="s">
        <v>1293</v>
      </c>
    </row>
    <row r="432" spans="1:1" x14ac:dyDescent="0.25">
      <c r="A432" s="35" t="s">
        <v>1294</v>
      </c>
    </row>
    <row r="433" spans="1:1" x14ac:dyDescent="0.25">
      <c r="A433" s="34" t="s">
        <v>1295</v>
      </c>
    </row>
    <row r="434" spans="1:1" x14ac:dyDescent="0.25">
      <c r="A434" s="35" t="s">
        <v>741</v>
      </c>
    </row>
    <row r="435" spans="1:1" x14ac:dyDescent="0.25">
      <c r="A435" s="34" t="s">
        <v>742</v>
      </c>
    </row>
    <row r="436" spans="1:1" x14ac:dyDescent="0.25">
      <c r="A436" s="35" t="s">
        <v>743</v>
      </c>
    </row>
    <row r="437" spans="1:1" x14ac:dyDescent="0.25">
      <c r="A437" s="34" t="s">
        <v>744</v>
      </c>
    </row>
    <row r="438" spans="1:1" x14ac:dyDescent="0.25">
      <c r="A438" s="35" t="s">
        <v>745</v>
      </c>
    </row>
    <row r="439" spans="1:1" x14ac:dyDescent="0.25">
      <c r="A439" s="34" t="s">
        <v>1296</v>
      </c>
    </row>
    <row r="440" spans="1:1" x14ac:dyDescent="0.25">
      <c r="A440" s="35" t="s">
        <v>1297</v>
      </c>
    </row>
    <row r="441" spans="1:1" x14ac:dyDescent="0.25">
      <c r="A441" s="34" t="s">
        <v>230</v>
      </c>
    </row>
    <row r="442" spans="1:1" x14ac:dyDescent="0.25">
      <c r="A442" s="35" t="s">
        <v>231</v>
      </c>
    </row>
    <row r="443" spans="1:1" x14ac:dyDescent="0.25">
      <c r="A443" s="34" t="s">
        <v>746</v>
      </c>
    </row>
    <row r="444" spans="1:1" x14ac:dyDescent="0.25">
      <c r="A444" s="35" t="s">
        <v>1298</v>
      </c>
    </row>
    <row r="445" spans="1:1" x14ac:dyDescent="0.25">
      <c r="A445" s="34" t="s">
        <v>1116</v>
      </c>
    </row>
    <row r="446" spans="1:1" x14ac:dyDescent="0.25">
      <c r="A446" s="35" t="s">
        <v>747</v>
      </c>
    </row>
    <row r="447" spans="1:1" x14ac:dyDescent="0.25">
      <c r="A447" s="34" t="s">
        <v>232</v>
      </c>
    </row>
    <row r="448" spans="1:1" x14ac:dyDescent="0.25">
      <c r="A448" s="35" t="s">
        <v>232</v>
      </c>
    </row>
    <row r="449" spans="1:1" x14ac:dyDescent="0.25">
      <c r="A449" s="34" t="s">
        <v>1299</v>
      </c>
    </row>
    <row r="450" spans="1:1" x14ac:dyDescent="0.25">
      <c r="A450" s="35" t="s">
        <v>1150</v>
      </c>
    </row>
    <row r="451" spans="1:1" x14ac:dyDescent="0.25">
      <c r="A451" s="34" t="s">
        <v>1490</v>
      </c>
    </row>
    <row r="452" spans="1:1" x14ac:dyDescent="0.25">
      <c r="A452" s="35" t="s">
        <v>233</v>
      </c>
    </row>
    <row r="453" spans="1:1" x14ac:dyDescent="0.25">
      <c r="A453" s="34" t="s">
        <v>1300</v>
      </c>
    </row>
    <row r="454" spans="1:1" x14ac:dyDescent="0.25">
      <c r="A454" s="35" t="s">
        <v>1301</v>
      </c>
    </row>
    <row r="455" spans="1:1" x14ac:dyDescent="0.25">
      <c r="A455" s="34" t="s">
        <v>748</v>
      </c>
    </row>
    <row r="456" spans="1:1" x14ac:dyDescent="0.25">
      <c r="A456" s="35" t="s">
        <v>1302</v>
      </c>
    </row>
    <row r="457" spans="1:1" x14ac:dyDescent="0.25">
      <c r="A457" s="34" t="s">
        <v>749</v>
      </c>
    </row>
    <row r="458" spans="1:1" x14ac:dyDescent="0.25">
      <c r="A458" s="35" t="s">
        <v>234</v>
      </c>
    </row>
    <row r="459" spans="1:1" x14ac:dyDescent="0.25">
      <c r="A459" s="34" t="s">
        <v>750</v>
      </c>
    </row>
    <row r="460" spans="1:1" x14ac:dyDescent="0.25">
      <c r="A460" s="35" t="s">
        <v>751</v>
      </c>
    </row>
    <row r="461" spans="1:1" x14ac:dyDescent="0.25">
      <c r="A461" s="34" t="s">
        <v>235</v>
      </c>
    </row>
    <row r="462" spans="1:1" x14ac:dyDescent="0.25">
      <c r="A462" s="35" t="s">
        <v>1303</v>
      </c>
    </row>
    <row r="463" spans="1:1" x14ac:dyDescent="0.25">
      <c r="A463" s="34" t="s">
        <v>236</v>
      </c>
    </row>
    <row r="464" spans="1:1" x14ac:dyDescent="0.25">
      <c r="A464" s="35" t="s">
        <v>1059</v>
      </c>
    </row>
    <row r="465" spans="1:1" x14ac:dyDescent="0.25">
      <c r="A465" s="34" t="s">
        <v>1304</v>
      </c>
    </row>
    <row r="466" spans="1:1" x14ac:dyDescent="0.25">
      <c r="A466" s="35" t="s">
        <v>1304</v>
      </c>
    </row>
    <row r="467" spans="1:1" x14ac:dyDescent="0.25">
      <c r="A467" s="34" t="s">
        <v>1060</v>
      </c>
    </row>
    <row r="468" spans="1:1" x14ac:dyDescent="0.25">
      <c r="A468" s="35" t="s">
        <v>752</v>
      </c>
    </row>
    <row r="469" spans="1:1" x14ac:dyDescent="0.25">
      <c r="A469" s="34" t="s">
        <v>753</v>
      </c>
    </row>
    <row r="470" spans="1:1" x14ac:dyDescent="0.25">
      <c r="A470" s="35" t="s">
        <v>754</v>
      </c>
    </row>
    <row r="471" spans="1:1" x14ac:dyDescent="0.25">
      <c r="A471" s="34" t="s">
        <v>1029</v>
      </c>
    </row>
    <row r="472" spans="1:1" x14ac:dyDescent="0.25">
      <c r="A472" s="35" t="s">
        <v>1106</v>
      </c>
    </row>
    <row r="473" spans="1:1" x14ac:dyDescent="0.25">
      <c r="A473" s="34" t="s">
        <v>237</v>
      </c>
    </row>
    <row r="474" spans="1:1" x14ac:dyDescent="0.25">
      <c r="A474" s="35" t="s">
        <v>1305</v>
      </c>
    </row>
    <row r="475" spans="1:1" x14ac:dyDescent="0.25">
      <c r="A475" s="34" t="s">
        <v>755</v>
      </c>
    </row>
    <row r="476" spans="1:1" x14ac:dyDescent="0.25">
      <c r="A476" s="35" t="s">
        <v>1306</v>
      </c>
    </row>
    <row r="477" spans="1:1" x14ac:dyDescent="0.25">
      <c r="A477" s="34" t="s">
        <v>756</v>
      </c>
    </row>
    <row r="478" spans="1:1" x14ac:dyDescent="0.25">
      <c r="A478" s="35" t="s">
        <v>1307</v>
      </c>
    </row>
    <row r="479" spans="1:1" x14ac:dyDescent="0.25">
      <c r="A479" s="34" t="s">
        <v>1308</v>
      </c>
    </row>
    <row r="480" spans="1:1" x14ac:dyDescent="0.25">
      <c r="A480" s="35" t="s">
        <v>238</v>
      </c>
    </row>
    <row r="481" spans="1:1" x14ac:dyDescent="0.25">
      <c r="A481" s="34" t="s">
        <v>1309</v>
      </c>
    </row>
    <row r="482" spans="1:1" x14ac:dyDescent="0.25">
      <c r="A482" s="35" t="s">
        <v>239</v>
      </c>
    </row>
    <row r="483" spans="1:1" x14ac:dyDescent="0.25">
      <c r="A483" s="34" t="s">
        <v>1107</v>
      </c>
    </row>
    <row r="484" spans="1:1" x14ac:dyDescent="0.25">
      <c r="A484" s="35" t="s">
        <v>757</v>
      </c>
    </row>
    <row r="485" spans="1:1" x14ac:dyDescent="0.25">
      <c r="A485" s="34" t="s">
        <v>1310</v>
      </c>
    </row>
    <row r="486" spans="1:1" x14ac:dyDescent="0.25">
      <c r="A486" s="35" t="s">
        <v>758</v>
      </c>
    </row>
    <row r="487" spans="1:1" x14ac:dyDescent="0.25">
      <c r="A487" s="34" t="s">
        <v>1142</v>
      </c>
    </row>
    <row r="488" spans="1:1" x14ac:dyDescent="0.25">
      <c r="A488" s="35" t="s">
        <v>1112</v>
      </c>
    </row>
    <row r="489" spans="1:1" x14ac:dyDescent="0.25">
      <c r="A489" s="34" t="s">
        <v>578</v>
      </c>
    </row>
    <row r="490" spans="1:1" x14ac:dyDescent="0.25">
      <c r="A490" s="35" t="s">
        <v>1311</v>
      </c>
    </row>
    <row r="491" spans="1:1" x14ac:dyDescent="0.25">
      <c r="A491" s="34" t="s">
        <v>240</v>
      </c>
    </row>
    <row r="492" spans="1:1" x14ac:dyDescent="0.25">
      <c r="A492" s="35" t="s">
        <v>1312</v>
      </c>
    </row>
    <row r="493" spans="1:1" x14ac:dyDescent="0.25">
      <c r="A493" s="34" t="s">
        <v>1105</v>
      </c>
    </row>
    <row r="494" spans="1:1" x14ac:dyDescent="0.25">
      <c r="A494" s="35" t="s">
        <v>1153</v>
      </c>
    </row>
    <row r="495" spans="1:1" x14ac:dyDescent="0.25">
      <c r="A495" s="34" t="s">
        <v>759</v>
      </c>
    </row>
    <row r="496" spans="1:1" x14ac:dyDescent="0.25">
      <c r="A496" s="35" t="s">
        <v>241</v>
      </c>
    </row>
    <row r="497" spans="1:1" x14ac:dyDescent="0.25">
      <c r="A497" s="34" t="s">
        <v>760</v>
      </c>
    </row>
    <row r="498" spans="1:1" x14ac:dyDescent="0.25">
      <c r="A498" s="35" t="s">
        <v>242</v>
      </c>
    </row>
    <row r="499" spans="1:1" x14ac:dyDescent="0.25">
      <c r="A499" s="34" t="s">
        <v>761</v>
      </c>
    </row>
    <row r="500" spans="1:1" x14ac:dyDescent="0.25">
      <c r="A500" s="35" t="s">
        <v>243</v>
      </c>
    </row>
    <row r="501" spans="1:1" x14ac:dyDescent="0.25">
      <c r="A501" s="34" t="s">
        <v>762</v>
      </c>
    </row>
    <row r="502" spans="1:1" x14ac:dyDescent="0.25">
      <c r="A502" s="35" t="s">
        <v>1313</v>
      </c>
    </row>
    <row r="503" spans="1:1" x14ac:dyDescent="0.25">
      <c r="A503" s="34" t="s">
        <v>763</v>
      </c>
    </row>
    <row r="504" spans="1:1" x14ac:dyDescent="0.25">
      <c r="A504" s="35" t="s">
        <v>1314</v>
      </c>
    </row>
    <row r="505" spans="1:1" x14ac:dyDescent="0.25">
      <c r="A505" s="34" t="s">
        <v>244</v>
      </c>
    </row>
    <row r="506" spans="1:1" x14ac:dyDescent="0.25">
      <c r="A506" s="35" t="s">
        <v>1315</v>
      </c>
    </row>
    <row r="507" spans="1:1" x14ac:dyDescent="0.25">
      <c r="A507" s="34" t="s">
        <v>245</v>
      </c>
    </row>
    <row r="508" spans="1:1" x14ac:dyDescent="0.25">
      <c r="A508" s="35" t="s">
        <v>591</v>
      </c>
    </row>
    <row r="509" spans="1:1" x14ac:dyDescent="0.25">
      <c r="A509" s="34" t="s">
        <v>764</v>
      </c>
    </row>
    <row r="510" spans="1:1" x14ac:dyDescent="0.25">
      <c r="A510" s="35" t="s">
        <v>1316</v>
      </c>
    </row>
    <row r="511" spans="1:1" x14ac:dyDescent="0.25">
      <c r="A511" s="34" t="s">
        <v>246</v>
      </c>
    </row>
    <row r="512" spans="1:1" x14ac:dyDescent="0.25">
      <c r="A512" s="35" t="s">
        <v>1317</v>
      </c>
    </row>
    <row r="513" spans="1:1" x14ac:dyDescent="0.25">
      <c r="A513" s="34" t="s">
        <v>247</v>
      </c>
    </row>
    <row r="514" spans="1:1" x14ac:dyDescent="0.25">
      <c r="A514" s="35" t="s">
        <v>765</v>
      </c>
    </row>
    <row r="515" spans="1:1" x14ac:dyDescent="0.25">
      <c r="A515" s="34" t="s">
        <v>766</v>
      </c>
    </row>
    <row r="516" spans="1:1" x14ac:dyDescent="0.25">
      <c r="A516" s="35" t="s">
        <v>1318</v>
      </c>
    </row>
    <row r="517" spans="1:1" x14ac:dyDescent="0.25">
      <c r="A517" s="34" t="s">
        <v>248</v>
      </c>
    </row>
    <row r="518" spans="1:1" x14ac:dyDescent="0.25">
      <c r="A518" s="35" t="s">
        <v>248</v>
      </c>
    </row>
    <row r="519" spans="1:1" x14ac:dyDescent="0.25">
      <c r="A519" s="34" t="s">
        <v>767</v>
      </c>
    </row>
    <row r="520" spans="1:1" x14ac:dyDescent="0.25">
      <c r="A520" s="35" t="s">
        <v>249</v>
      </c>
    </row>
    <row r="521" spans="1:1" x14ac:dyDescent="0.25">
      <c r="A521" s="34" t="s">
        <v>768</v>
      </c>
    </row>
    <row r="522" spans="1:1" x14ac:dyDescent="0.25">
      <c r="A522" s="35" t="s">
        <v>1061</v>
      </c>
    </row>
    <row r="523" spans="1:1" x14ac:dyDescent="0.25">
      <c r="A523" s="34" t="s">
        <v>250</v>
      </c>
    </row>
    <row r="524" spans="1:1" x14ac:dyDescent="0.25">
      <c r="A524" s="35" t="s">
        <v>769</v>
      </c>
    </row>
    <row r="525" spans="1:1" x14ac:dyDescent="0.25">
      <c r="A525" s="34" t="s">
        <v>1319</v>
      </c>
    </row>
    <row r="526" spans="1:1" x14ac:dyDescent="0.25">
      <c r="A526" s="35" t="s">
        <v>1320</v>
      </c>
    </row>
    <row r="527" spans="1:1" x14ac:dyDescent="0.25">
      <c r="A527" s="34" t="s">
        <v>1038</v>
      </c>
    </row>
    <row r="528" spans="1:1" x14ac:dyDescent="0.25">
      <c r="A528" s="35" t="s">
        <v>1038</v>
      </c>
    </row>
    <row r="529" spans="1:1" x14ac:dyDescent="0.25">
      <c r="A529" s="34" t="s">
        <v>770</v>
      </c>
    </row>
    <row r="530" spans="1:1" x14ac:dyDescent="0.25">
      <c r="A530" s="35" t="s">
        <v>251</v>
      </c>
    </row>
    <row r="531" spans="1:1" x14ac:dyDescent="0.25">
      <c r="A531" s="34" t="s">
        <v>1321</v>
      </c>
    </row>
    <row r="532" spans="1:1" x14ac:dyDescent="0.25">
      <c r="A532" s="35" t="s">
        <v>771</v>
      </c>
    </row>
    <row r="533" spans="1:1" x14ac:dyDescent="0.25">
      <c r="A533" s="34" t="s">
        <v>1161</v>
      </c>
    </row>
    <row r="534" spans="1:1" x14ac:dyDescent="0.25">
      <c r="A534" s="35" t="s">
        <v>1161</v>
      </c>
    </row>
    <row r="535" spans="1:1" x14ac:dyDescent="0.25">
      <c r="A535" s="34" t="s">
        <v>772</v>
      </c>
    </row>
    <row r="536" spans="1:1" x14ac:dyDescent="0.25">
      <c r="A536" s="35" t="s">
        <v>773</v>
      </c>
    </row>
    <row r="537" spans="1:1" x14ac:dyDescent="0.25">
      <c r="A537" s="34" t="s">
        <v>774</v>
      </c>
    </row>
    <row r="538" spans="1:1" x14ac:dyDescent="0.25">
      <c r="A538" s="35" t="s">
        <v>775</v>
      </c>
    </row>
    <row r="539" spans="1:1" x14ac:dyDescent="0.25">
      <c r="A539" s="34" t="s">
        <v>776</v>
      </c>
    </row>
    <row r="540" spans="1:1" x14ac:dyDescent="0.25">
      <c r="A540" s="35" t="s">
        <v>1028</v>
      </c>
    </row>
    <row r="541" spans="1:1" x14ac:dyDescent="0.25">
      <c r="A541" s="34" t="s">
        <v>777</v>
      </c>
    </row>
    <row r="542" spans="1:1" x14ac:dyDescent="0.25">
      <c r="A542" s="35" t="s">
        <v>778</v>
      </c>
    </row>
    <row r="543" spans="1:1" x14ac:dyDescent="0.25">
      <c r="A543" s="34" t="s">
        <v>779</v>
      </c>
    </row>
    <row r="544" spans="1:1" x14ac:dyDescent="0.25">
      <c r="A544" s="35" t="s">
        <v>780</v>
      </c>
    </row>
    <row r="545" spans="1:1" x14ac:dyDescent="0.25">
      <c r="A545" s="34" t="s">
        <v>781</v>
      </c>
    </row>
    <row r="546" spans="1:1" x14ac:dyDescent="0.25">
      <c r="A546" s="35" t="s">
        <v>1322</v>
      </c>
    </row>
    <row r="547" spans="1:1" x14ac:dyDescent="0.25">
      <c r="A547" s="34" t="s">
        <v>782</v>
      </c>
    </row>
    <row r="548" spans="1:1" x14ac:dyDescent="0.25">
      <c r="A548" s="35" t="s">
        <v>252</v>
      </c>
    </row>
    <row r="549" spans="1:1" x14ac:dyDescent="0.25">
      <c r="A549" s="34" t="s">
        <v>783</v>
      </c>
    </row>
    <row r="550" spans="1:1" x14ac:dyDescent="0.25">
      <c r="A550" s="35" t="s">
        <v>253</v>
      </c>
    </row>
    <row r="551" spans="1:1" x14ac:dyDescent="0.25">
      <c r="A551" s="34" t="s">
        <v>784</v>
      </c>
    </row>
    <row r="552" spans="1:1" x14ac:dyDescent="0.25">
      <c r="A552" s="35" t="s">
        <v>254</v>
      </c>
    </row>
    <row r="553" spans="1:1" x14ac:dyDescent="0.25">
      <c r="A553" s="34" t="s">
        <v>255</v>
      </c>
    </row>
    <row r="554" spans="1:1" x14ac:dyDescent="0.25">
      <c r="A554" s="35" t="s">
        <v>256</v>
      </c>
    </row>
    <row r="555" spans="1:1" x14ac:dyDescent="0.25">
      <c r="A555" s="34" t="s">
        <v>1323</v>
      </c>
    </row>
    <row r="556" spans="1:1" x14ac:dyDescent="0.25">
      <c r="A556" s="35" t="s">
        <v>785</v>
      </c>
    </row>
    <row r="557" spans="1:1" x14ac:dyDescent="0.25">
      <c r="A557" s="34" t="s">
        <v>786</v>
      </c>
    </row>
    <row r="558" spans="1:1" x14ac:dyDescent="0.25">
      <c r="A558" s="35" t="s">
        <v>787</v>
      </c>
    </row>
    <row r="559" spans="1:1" x14ac:dyDescent="0.25">
      <c r="A559" s="34" t="s">
        <v>1324</v>
      </c>
    </row>
    <row r="560" spans="1:1" x14ac:dyDescent="0.25">
      <c r="A560" s="35" t="s">
        <v>1491</v>
      </c>
    </row>
    <row r="561" spans="1:1" x14ac:dyDescent="0.25">
      <c r="A561" s="34" t="s">
        <v>788</v>
      </c>
    </row>
    <row r="562" spans="1:1" x14ac:dyDescent="0.25">
      <c r="A562" s="35" t="s">
        <v>1325</v>
      </c>
    </row>
    <row r="563" spans="1:1" x14ac:dyDescent="0.25">
      <c r="A563" s="34" t="s">
        <v>1326</v>
      </c>
    </row>
    <row r="564" spans="1:1" x14ac:dyDescent="0.25">
      <c r="A564" s="35" t="s">
        <v>789</v>
      </c>
    </row>
    <row r="565" spans="1:1" x14ac:dyDescent="0.25">
      <c r="A565" s="34" t="s">
        <v>790</v>
      </c>
    </row>
    <row r="566" spans="1:1" x14ac:dyDescent="0.25">
      <c r="A566" s="35" t="s">
        <v>1492</v>
      </c>
    </row>
    <row r="567" spans="1:1" x14ac:dyDescent="0.25">
      <c r="A567" s="34" t="s">
        <v>1327</v>
      </c>
    </row>
    <row r="568" spans="1:1" x14ac:dyDescent="0.25">
      <c r="A568" s="35" t="s">
        <v>1178</v>
      </c>
    </row>
    <row r="569" spans="1:1" x14ac:dyDescent="0.25">
      <c r="A569" s="34" t="s">
        <v>791</v>
      </c>
    </row>
    <row r="570" spans="1:1" x14ac:dyDescent="0.25">
      <c r="A570" s="35" t="s">
        <v>1328</v>
      </c>
    </row>
    <row r="571" spans="1:1" x14ac:dyDescent="0.25">
      <c r="A571" s="34" t="s">
        <v>1329</v>
      </c>
    </row>
    <row r="572" spans="1:1" x14ac:dyDescent="0.25">
      <c r="A572" s="35" t="s">
        <v>792</v>
      </c>
    </row>
    <row r="573" spans="1:1" x14ac:dyDescent="0.25">
      <c r="A573" s="34" t="s">
        <v>1330</v>
      </c>
    </row>
    <row r="574" spans="1:1" x14ac:dyDescent="0.25">
      <c r="A574" s="35" t="s">
        <v>793</v>
      </c>
    </row>
    <row r="575" spans="1:1" x14ac:dyDescent="0.25">
      <c r="A575" s="34" t="s">
        <v>794</v>
      </c>
    </row>
    <row r="576" spans="1:1" x14ac:dyDescent="0.25">
      <c r="A576" s="35" t="s">
        <v>795</v>
      </c>
    </row>
    <row r="577" spans="1:1" x14ac:dyDescent="0.25">
      <c r="A577" s="34" t="s">
        <v>1062</v>
      </c>
    </row>
    <row r="578" spans="1:1" x14ac:dyDescent="0.25">
      <c r="A578" s="35" t="s">
        <v>796</v>
      </c>
    </row>
    <row r="579" spans="1:1" x14ac:dyDescent="0.25">
      <c r="A579" s="34" t="s">
        <v>1493</v>
      </c>
    </row>
    <row r="580" spans="1:1" x14ac:dyDescent="0.25">
      <c r="A580" s="35" t="s">
        <v>797</v>
      </c>
    </row>
    <row r="581" spans="1:1" x14ac:dyDescent="0.25">
      <c r="A581" s="34" t="s">
        <v>257</v>
      </c>
    </row>
    <row r="582" spans="1:1" x14ac:dyDescent="0.25">
      <c r="A582" s="35" t="s">
        <v>1494</v>
      </c>
    </row>
    <row r="583" spans="1:1" x14ac:dyDescent="0.25">
      <c r="A583" s="34" t="s">
        <v>1130</v>
      </c>
    </row>
    <row r="584" spans="1:1" x14ac:dyDescent="0.25">
      <c r="A584" s="35" t="s">
        <v>798</v>
      </c>
    </row>
    <row r="585" spans="1:1" x14ac:dyDescent="0.25">
      <c r="A585" s="34" t="s">
        <v>799</v>
      </c>
    </row>
    <row r="586" spans="1:1" x14ac:dyDescent="0.25">
      <c r="A586" s="35" t="s">
        <v>800</v>
      </c>
    </row>
    <row r="587" spans="1:1" x14ac:dyDescent="0.25">
      <c r="A587" s="34" t="s">
        <v>801</v>
      </c>
    </row>
    <row r="588" spans="1:1" x14ac:dyDescent="0.25">
      <c r="A588" s="35" t="s">
        <v>802</v>
      </c>
    </row>
    <row r="589" spans="1:1" x14ac:dyDescent="0.25">
      <c r="A589" s="34" t="s">
        <v>803</v>
      </c>
    </row>
    <row r="590" spans="1:1" x14ac:dyDescent="0.25">
      <c r="A590" s="35" t="s">
        <v>804</v>
      </c>
    </row>
    <row r="591" spans="1:1" x14ac:dyDescent="0.25">
      <c r="A591" s="34" t="s">
        <v>1331</v>
      </c>
    </row>
    <row r="592" spans="1:1" x14ac:dyDescent="0.25">
      <c r="A592" s="35" t="s">
        <v>805</v>
      </c>
    </row>
    <row r="593" spans="1:1" x14ac:dyDescent="0.25">
      <c r="A593" s="34" t="s">
        <v>806</v>
      </c>
    </row>
    <row r="594" spans="1:1" x14ac:dyDescent="0.25">
      <c r="A594" s="35" t="s">
        <v>1332</v>
      </c>
    </row>
    <row r="595" spans="1:1" x14ac:dyDescent="0.25">
      <c r="A595" s="34" t="s">
        <v>807</v>
      </c>
    </row>
    <row r="596" spans="1:1" x14ac:dyDescent="0.25">
      <c r="A596" s="35" t="s">
        <v>808</v>
      </c>
    </row>
    <row r="597" spans="1:1" x14ac:dyDescent="0.25">
      <c r="A597" s="34" t="s">
        <v>1333</v>
      </c>
    </row>
    <row r="598" spans="1:1" x14ac:dyDescent="0.25">
      <c r="A598" s="35" t="s">
        <v>1334</v>
      </c>
    </row>
    <row r="599" spans="1:1" x14ac:dyDescent="0.25">
      <c r="A599" s="34" t="s">
        <v>1495</v>
      </c>
    </row>
    <row r="600" spans="1:1" x14ac:dyDescent="0.25">
      <c r="A600" s="35" t="s">
        <v>1151</v>
      </c>
    </row>
    <row r="601" spans="1:1" x14ac:dyDescent="0.25">
      <c r="A601" s="34" t="s">
        <v>1134</v>
      </c>
    </row>
    <row r="602" spans="1:1" x14ac:dyDescent="0.25">
      <c r="A602" s="35" t="s">
        <v>592</v>
      </c>
    </row>
    <row r="603" spans="1:1" x14ac:dyDescent="0.25">
      <c r="A603" s="34" t="s">
        <v>809</v>
      </c>
    </row>
    <row r="604" spans="1:1" x14ac:dyDescent="0.25">
      <c r="A604" s="35" t="s">
        <v>1063</v>
      </c>
    </row>
    <row r="605" spans="1:1" x14ac:dyDescent="0.25">
      <c r="A605" s="34" t="s">
        <v>1141</v>
      </c>
    </row>
    <row r="606" spans="1:1" x14ac:dyDescent="0.25">
      <c r="A606" s="35" t="s">
        <v>810</v>
      </c>
    </row>
    <row r="607" spans="1:1" x14ac:dyDescent="0.25">
      <c r="A607" s="34" t="s">
        <v>811</v>
      </c>
    </row>
    <row r="608" spans="1:1" x14ac:dyDescent="0.25">
      <c r="A608" s="35" t="s">
        <v>812</v>
      </c>
    </row>
    <row r="609" spans="1:1" x14ac:dyDescent="0.25">
      <c r="A609" s="34" t="s">
        <v>258</v>
      </c>
    </row>
    <row r="610" spans="1:1" x14ac:dyDescent="0.25">
      <c r="A610" s="35" t="s">
        <v>1335</v>
      </c>
    </row>
    <row r="611" spans="1:1" x14ac:dyDescent="0.25">
      <c r="A611" s="34" t="s">
        <v>1336</v>
      </c>
    </row>
    <row r="612" spans="1:1" x14ac:dyDescent="0.25">
      <c r="A612" s="35" t="s">
        <v>813</v>
      </c>
    </row>
    <row r="613" spans="1:1" x14ac:dyDescent="0.25">
      <c r="A613" s="34" t="s">
        <v>1337</v>
      </c>
    </row>
    <row r="614" spans="1:1" x14ac:dyDescent="0.25">
      <c r="A614" s="35" t="s">
        <v>1338</v>
      </c>
    </row>
    <row r="615" spans="1:1" x14ac:dyDescent="0.25">
      <c r="A615" s="34" t="s">
        <v>1137</v>
      </c>
    </row>
    <row r="616" spans="1:1" x14ac:dyDescent="0.25">
      <c r="A616" s="35" t="s">
        <v>520</v>
      </c>
    </row>
    <row r="617" spans="1:1" x14ac:dyDescent="0.25">
      <c r="A617" s="34" t="s">
        <v>1496</v>
      </c>
    </row>
    <row r="618" spans="1:1" x14ac:dyDescent="0.25">
      <c r="A618" s="35" t="s">
        <v>814</v>
      </c>
    </row>
    <row r="619" spans="1:1" x14ac:dyDescent="0.25">
      <c r="A619" s="34" t="s">
        <v>1339</v>
      </c>
    </row>
    <row r="620" spans="1:1" x14ac:dyDescent="0.25">
      <c r="A620" s="35" t="s">
        <v>1340</v>
      </c>
    </row>
    <row r="621" spans="1:1" x14ac:dyDescent="0.25">
      <c r="A621" s="34" t="s">
        <v>1064</v>
      </c>
    </row>
    <row r="622" spans="1:1" x14ac:dyDescent="0.25">
      <c r="A622" s="35" t="s">
        <v>1341</v>
      </c>
    </row>
    <row r="623" spans="1:1" x14ac:dyDescent="0.25">
      <c r="A623" s="34" t="s">
        <v>815</v>
      </c>
    </row>
    <row r="624" spans="1:1" x14ac:dyDescent="0.25">
      <c r="A624" s="35" t="s">
        <v>816</v>
      </c>
    </row>
    <row r="625" spans="1:1" x14ac:dyDescent="0.25">
      <c r="A625" s="34" t="s">
        <v>259</v>
      </c>
    </row>
    <row r="626" spans="1:1" x14ac:dyDescent="0.25">
      <c r="A626" s="35" t="s">
        <v>260</v>
      </c>
    </row>
    <row r="627" spans="1:1" x14ac:dyDescent="0.25">
      <c r="A627" s="34" t="s">
        <v>1132</v>
      </c>
    </row>
    <row r="628" spans="1:1" x14ac:dyDescent="0.25">
      <c r="A628" s="35" t="s">
        <v>817</v>
      </c>
    </row>
    <row r="629" spans="1:1" x14ac:dyDescent="0.25">
      <c r="A629" s="34" t="s">
        <v>1497</v>
      </c>
    </row>
    <row r="630" spans="1:1" x14ac:dyDescent="0.25">
      <c r="A630" s="35" t="s">
        <v>818</v>
      </c>
    </row>
    <row r="631" spans="1:1" x14ac:dyDescent="0.25">
      <c r="A631" s="34" t="s">
        <v>819</v>
      </c>
    </row>
    <row r="632" spans="1:1" x14ac:dyDescent="0.25">
      <c r="A632" s="35" t="s">
        <v>820</v>
      </c>
    </row>
    <row r="633" spans="1:1" x14ac:dyDescent="0.25">
      <c r="A633" s="34" t="s">
        <v>821</v>
      </c>
    </row>
    <row r="634" spans="1:1" x14ac:dyDescent="0.25">
      <c r="A634" s="35" t="s">
        <v>1031</v>
      </c>
    </row>
    <row r="635" spans="1:1" x14ac:dyDescent="0.25">
      <c r="A635" s="34" t="s">
        <v>1342</v>
      </c>
    </row>
    <row r="636" spans="1:1" x14ac:dyDescent="0.25">
      <c r="A636" s="35" t="s">
        <v>1343</v>
      </c>
    </row>
    <row r="637" spans="1:1" x14ac:dyDescent="0.25">
      <c r="A637" s="34" t="s">
        <v>1344</v>
      </c>
    </row>
    <row r="638" spans="1:1" x14ac:dyDescent="0.25">
      <c r="A638" s="35" t="s">
        <v>1138</v>
      </c>
    </row>
    <row r="639" spans="1:1" x14ac:dyDescent="0.25">
      <c r="A639" s="34" t="s">
        <v>1345</v>
      </c>
    </row>
    <row r="640" spans="1:1" x14ac:dyDescent="0.25">
      <c r="A640" s="35" t="s">
        <v>822</v>
      </c>
    </row>
    <row r="641" spans="1:1" x14ac:dyDescent="0.25">
      <c r="A641" s="34" t="s">
        <v>1346</v>
      </c>
    </row>
    <row r="642" spans="1:1" x14ac:dyDescent="0.25">
      <c r="A642" s="35" t="s">
        <v>1347</v>
      </c>
    </row>
    <row r="643" spans="1:1" x14ac:dyDescent="0.25">
      <c r="A643" s="34" t="s">
        <v>823</v>
      </c>
    </row>
    <row r="644" spans="1:1" x14ac:dyDescent="0.25">
      <c r="A644" s="35" t="s">
        <v>824</v>
      </c>
    </row>
    <row r="645" spans="1:1" x14ac:dyDescent="0.25">
      <c r="A645" s="34" t="s">
        <v>261</v>
      </c>
    </row>
    <row r="646" spans="1:1" x14ac:dyDescent="0.25">
      <c r="A646" s="35" t="s">
        <v>1167</v>
      </c>
    </row>
    <row r="647" spans="1:1" x14ac:dyDescent="0.25">
      <c r="A647" s="34" t="s">
        <v>1065</v>
      </c>
    </row>
    <row r="648" spans="1:1" x14ac:dyDescent="0.25">
      <c r="A648" s="35" t="s">
        <v>825</v>
      </c>
    </row>
    <row r="649" spans="1:1" x14ac:dyDescent="0.25">
      <c r="A649" s="34" t="s">
        <v>262</v>
      </c>
    </row>
    <row r="650" spans="1:1" x14ac:dyDescent="0.25">
      <c r="A650" s="35" t="s">
        <v>826</v>
      </c>
    </row>
    <row r="651" spans="1:1" x14ac:dyDescent="0.25">
      <c r="A651" s="34" t="s">
        <v>1348</v>
      </c>
    </row>
    <row r="652" spans="1:1" x14ac:dyDescent="0.25">
      <c r="A652" s="35" t="s">
        <v>263</v>
      </c>
    </row>
    <row r="653" spans="1:1" x14ac:dyDescent="0.25">
      <c r="A653" s="34" t="s">
        <v>827</v>
      </c>
    </row>
    <row r="654" spans="1:1" x14ac:dyDescent="0.25">
      <c r="A654" s="35" t="s">
        <v>828</v>
      </c>
    </row>
    <row r="655" spans="1:1" x14ac:dyDescent="0.25">
      <c r="A655" s="34" t="s">
        <v>829</v>
      </c>
    </row>
    <row r="656" spans="1:1" x14ac:dyDescent="0.25">
      <c r="A656" s="35" t="s">
        <v>1498</v>
      </c>
    </row>
    <row r="657" spans="1:1" x14ac:dyDescent="0.25">
      <c r="A657" s="34" t="s">
        <v>521</v>
      </c>
    </row>
    <row r="658" spans="1:1" x14ac:dyDescent="0.25">
      <c r="A658" s="35" t="s">
        <v>830</v>
      </c>
    </row>
    <row r="659" spans="1:1" x14ac:dyDescent="0.25">
      <c r="A659" s="34" t="s">
        <v>1349</v>
      </c>
    </row>
    <row r="660" spans="1:1" x14ac:dyDescent="0.25">
      <c r="A660" s="35" t="s">
        <v>831</v>
      </c>
    </row>
    <row r="661" spans="1:1" x14ac:dyDescent="0.25">
      <c r="A661" s="34" t="s">
        <v>832</v>
      </c>
    </row>
    <row r="662" spans="1:1" x14ac:dyDescent="0.25">
      <c r="A662" s="35" t="s">
        <v>1115</v>
      </c>
    </row>
    <row r="663" spans="1:1" x14ac:dyDescent="0.25">
      <c r="A663" s="34" t="s">
        <v>833</v>
      </c>
    </row>
    <row r="664" spans="1:1" x14ac:dyDescent="0.25">
      <c r="A664" s="35" t="s">
        <v>264</v>
      </c>
    </row>
    <row r="665" spans="1:1" x14ac:dyDescent="0.25">
      <c r="A665" s="34" t="s">
        <v>1350</v>
      </c>
    </row>
    <row r="666" spans="1:1" x14ac:dyDescent="0.25">
      <c r="A666" s="35" t="s">
        <v>834</v>
      </c>
    </row>
    <row r="667" spans="1:1" x14ac:dyDescent="0.25">
      <c r="A667" s="34" t="s">
        <v>835</v>
      </c>
    </row>
    <row r="668" spans="1:1" x14ac:dyDescent="0.25">
      <c r="A668" s="35" t="s">
        <v>836</v>
      </c>
    </row>
    <row r="669" spans="1:1" x14ac:dyDescent="0.25">
      <c r="A669" s="34" t="s">
        <v>1351</v>
      </c>
    </row>
    <row r="670" spans="1:1" x14ac:dyDescent="0.25">
      <c r="A670" s="35" t="s">
        <v>837</v>
      </c>
    </row>
    <row r="671" spans="1:1" x14ac:dyDescent="0.25">
      <c r="A671" s="34" t="s">
        <v>1352</v>
      </c>
    </row>
    <row r="672" spans="1:1" x14ac:dyDescent="0.25">
      <c r="A672" s="35" t="s">
        <v>1353</v>
      </c>
    </row>
    <row r="673" spans="1:1" x14ac:dyDescent="0.25">
      <c r="A673" s="34" t="s">
        <v>265</v>
      </c>
    </row>
    <row r="674" spans="1:1" x14ac:dyDescent="0.25">
      <c r="A674" s="35" t="s">
        <v>1354</v>
      </c>
    </row>
    <row r="675" spans="1:1" x14ac:dyDescent="0.25">
      <c r="A675" s="34" t="s">
        <v>1355</v>
      </c>
    </row>
    <row r="676" spans="1:1" x14ac:dyDescent="0.25">
      <c r="A676" s="35" t="s">
        <v>1356</v>
      </c>
    </row>
    <row r="677" spans="1:1" x14ac:dyDescent="0.25">
      <c r="A677" s="34" t="s">
        <v>1357</v>
      </c>
    </row>
    <row r="678" spans="1:1" x14ac:dyDescent="0.25">
      <c r="A678" s="35" t="s">
        <v>1358</v>
      </c>
    </row>
    <row r="679" spans="1:1" x14ac:dyDescent="0.25">
      <c r="A679" s="34" t="s">
        <v>1066</v>
      </c>
    </row>
    <row r="680" spans="1:1" x14ac:dyDescent="0.25">
      <c r="A680" s="35" t="s">
        <v>266</v>
      </c>
    </row>
    <row r="681" spans="1:1" x14ac:dyDescent="0.25">
      <c r="A681" s="34" t="s">
        <v>1359</v>
      </c>
    </row>
    <row r="682" spans="1:1" x14ac:dyDescent="0.25">
      <c r="A682" s="35" t="s">
        <v>1067</v>
      </c>
    </row>
    <row r="683" spans="1:1" x14ac:dyDescent="0.25">
      <c r="A683" s="34" t="s">
        <v>1360</v>
      </c>
    </row>
    <row r="684" spans="1:1" x14ac:dyDescent="0.25">
      <c r="A684" s="35" t="s">
        <v>838</v>
      </c>
    </row>
    <row r="685" spans="1:1" x14ac:dyDescent="0.25">
      <c r="A685" s="34" t="s">
        <v>839</v>
      </c>
    </row>
    <row r="686" spans="1:1" x14ac:dyDescent="0.25">
      <c r="A686" s="35" t="s">
        <v>1361</v>
      </c>
    </row>
    <row r="687" spans="1:1" x14ac:dyDescent="0.25">
      <c r="A687" s="34" t="s">
        <v>1362</v>
      </c>
    </row>
    <row r="688" spans="1:1" x14ac:dyDescent="0.25">
      <c r="A688" s="35" t="s">
        <v>1363</v>
      </c>
    </row>
    <row r="689" spans="1:1" x14ac:dyDescent="0.25">
      <c r="A689" s="34" t="s">
        <v>1101</v>
      </c>
    </row>
    <row r="690" spans="1:1" x14ac:dyDescent="0.25">
      <c r="A690" s="35" t="s">
        <v>1101</v>
      </c>
    </row>
    <row r="691" spans="1:1" x14ac:dyDescent="0.25">
      <c r="A691" s="34" t="s">
        <v>840</v>
      </c>
    </row>
    <row r="692" spans="1:1" x14ac:dyDescent="0.25">
      <c r="A692" s="35" t="s">
        <v>841</v>
      </c>
    </row>
    <row r="693" spans="1:1" x14ac:dyDescent="0.25">
      <c r="A693" s="34" t="s">
        <v>842</v>
      </c>
    </row>
    <row r="694" spans="1:1" x14ac:dyDescent="0.25">
      <c r="A694" s="35" t="s">
        <v>1109</v>
      </c>
    </row>
    <row r="695" spans="1:1" x14ac:dyDescent="0.25">
      <c r="A695" s="34" t="s">
        <v>1163</v>
      </c>
    </row>
    <row r="696" spans="1:1" x14ac:dyDescent="0.25">
      <c r="A696" s="35" t="s">
        <v>267</v>
      </c>
    </row>
    <row r="697" spans="1:1" x14ac:dyDescent="0.25">
      <c r="A697" s="34" t="s">
        <v>843</v>
      </c>
    </row>
    <row r="698" spans="1:1" x14ac:dyDescent="0.25">
      <c r="A698" s="35" t="s">
        <v>844</v>
      </c>
    </row>
    <row r="699" spans="1:1" x14ac:dyDescent="0.25">
      <c r="A699" s="34" t="s">
        <v>845</v>
      </c>
    </row>
    <row r="700" spans="1:1" x14ac:dyDescent="0.25">
      <c r="A700" s="35" t="s">
        <v>1364</v>
      </c>
    </row>
    <row r="701" spans="1:1" x14ac:dyDescent="0.25">
      <c r="A701" s="34" t="s">
        <v>1365</v>
      </c>
    </row>
    <row r="702" spans="1:1" x14ac:dyDescent="0.25">
      <c r="A702" s="35" t="s">
        <v>1366</v>
      </c>
    </row>
    <row r="703" spans="1:1" x14ac:dyDescent="0.25">
      <c r="A703" s="34" t="s">
        <v>1367</v>
      </c>
    </row>
    <row r="704" spans="1:1" x14ac:dyDescent="0.25">
      <c r="A704" s="35" t="s">
        <v>1368</v>
      </c>
    </row>
    <row r="705" spans="1:1" x14ac:dyDescent="0.25">
      <c r="A705" s="34" t="s">
        <v>1369</v>
      </c>
    </row>
    <row r="706" spans="1:1" x14ac:dyDescent="0.25">
      <c r="A706" s="35" t="s">
        <v>1370</v>
      </c>
    </row>
    <row r="707" spans="1:1" x14ac:dyDescent="0.25">
      <c r="A707" s="34" t="s">
        <v>1371</v>
      </c>
    </row>
    <row r="708" spans="1:1" x14ac:dyDescent="0.25">
      <c r="A708" s="35" t="s">
        <v>1372</v>
      </c>
    </row>
    <row r="709" spans="1:1" x14ac:dyDescent="0.25">
      <c r="A709" s="34" t="s">
        <v>846</v>
      </c>
    </row>
    <row r="710" spans="1:1" x14ac:dyDescent="0.25">
      <c r="A710" s="35" t="s">
        <v>847</v>
      </c>
    </row>
    <row r="711" spans="1:1" x14ac:dyDescent="0.25">
      <c r="A711" s="34" t="s">
        <v>1373</v>
      </c>
    </row>
    <row r="712" spans="1:1" x14ac:dyDescent="0.25">
      <c r="A712" s="35" t="s">
        <v>1374</v>
      </c>
    </row>
    <row r="713" spans="1:1" x14ac:dyDescent="0.25">
      <c r="A713" s="34" t="s">
        <v>1375</v>
      </c>
    </row>
    <row r="714" spans="1:1" x14ac:dyDescent="0.25">
      <c r="A714" s="35" t="s">
        <v>1376</v>
      </c>
    </row>
    <row r="715" spans="1:1" x14ac:dyDescent="0.25">
      <c r="A715" s="34" t="s">
        <v>1377</v>
      </c>
    </row>
    <row r="716" spans="1:1" x14ac:dyDescent="0.25">
      <c r="A716" s="35" t="s">
        <v>1378</v>
      </c>
    </row>
    <row r="717" spans="1:1" x14ac:dyDescent="0.25">
      <c r="A717" s="34" t="s">
        <v>1379</v>
      </c>
    </row>
    <row r="718" spans="1:1" x14ac:dyDescent="0.25">
      <c r="A718" s="35" t="s">
        <v>1380</v>
      </c>
    </row>
    <row r="719" spans="1:1" x14ac:dyDescent="0.25">
      <c r="A719" s="34" t="s">
        <v>1381</v>
      </c>
    </row>
    <row r="720" spans="1:1" x14ac:dyDescent="0.25">
      <c r="A720" s="35" t="s">
        <v>1382</v>
      </c>
    </row>
    <row r="721" spans="1:1" x14ac:dyDescent="0.25">
      <c r="A721" s="34" t="s">
        <v>1383</v>
      </c>
    </row>
    <row r="722" spans="1:1" x14ac:dyDescent="0.25">
      <c r="A722" s="35" t="s">
        <v>1384</v>
      </c>
    </row>
    <row r="723" spans="1:1" x14ac:dyDescent="0.25">
      <c r="A723" s="34" t="s">
        <v>1385</v>
      </c>
    </row>
    <row r="724" spans="1:1" x14ac:dyDescent="0.25">
      <c r="A724" s="35" t="s">
        <v>1386</v>
      </c>
    </row>
    <row r="725" spans="1:1" x14ac:dyDescent="0.25">
      <c r="A725" s="34" t="s">
        <v>1387</v>
      </c>
    </row>
    <row r="726" spans="1:1" x14ac:dyDescent="0.25">
      <c r="A726" s="35" t="s">
        <v>1388</v>
      </c>
    </row>
    <row r="727" spans="1:1" x14ac:dyDescent="0.25">
      <c r="A727" s="34" t="s">
        <v>1389</v>
      </c>
    </row>
    <row r="728" spans="1:1" x14ac:dyDescent="0.25">
      <c r="A728" s="35" t="s">
        <v>1499</v>
      </c>
    </row>
    <row r="729" spans="1:1" x14ac:dyDescent="0.25">
      <c r="A729" s="34" t="s">
        <v>848</v>
      </c>
    </row>
    <row r="730" spans="1:1" x14ac:dyDescent="0.25">
      <c r="A730" s="35" t="s">
        <v>1390</v>
      </c>
    </row>
    <row r="731" spans="1:1" x14ac:dyDescent="0.25">
      <c r="A731" s="34" t="s">
        <v>1391</v>
      </c>
    </row>
    <row r="732" spans="1:1" x14ac:dyDescent="0.25">
      <c r="A732" s="35" t="s">
        <v>1392</v>
      </c>
    </row>
    <row r="733" spans="1:1" x14ac:dyDescent="0.25">
      <c r="A733" s="34" t="s">
        <v>1393</v>
      </c>
    </row>
    <row r="734" spans="1:1" x14ac:dyDescent="0.25">
      <c r="A734" s="35" t="s">
        <v>849</v>
      </c>
    </row>
    <row r="735" spans="1:1" x14ac:dyDescent="0.25">
      <c r="A735" s="34" t="s">
        <v>1119</v>
      </c>
    </row>
    <row r="736" spans="1:1" x14ac:dyDescent="0.25">
      <c r="A736" s="35" t="s">
        <v>1394</v>
      </c>
    </row>
    <row r="737" spans="1:1" x14ac:dyDescent="0.25">
      <c r="A737" s="34" t="s">
        <v>1117</v>
      </c>
    </row>
    <row r="738" spans="1:1" x14ac:dyDescent="0.25">
      <c r="A738" s="35" t="s">
        <v>1147</v>
      </c>
    </row>
    <row r="739" spans="1:1" x14ac:dyDescent="0.25">
      <c r="A739" s="34" t="s">
        <v>850</v>
      </c>
    </row>
    <row r="740" spans="1:1" x14ac:dyDescent="0.25">
      <c r="A740" s="35" t="s">
        <v>851</v>
      </c>
    </row>
    <row r="741" spans="1:1" x14ac:dyDescent="0.25">
      <c r="A741" s="34" t="s">
        <v>268</v>
      </c>
    </row>
    <row r="742" spans="1:1" x14ac:dyDescent="0.25">
      <c r="A742" s="35" t="s">
        <v>1395</v>
      </c>
    </row>
    <row r="743" spans="1:1" x14ac:dyDescent="0.25">
      <c r="A743" s="34" t="s">
        <v>1100</v>
      </c>
    </row>
    <row r="744" spans="1:1" x14ac:dyDescent="0.25">
      <c r="A744" s="35" t="s">
        <v>852</v>
      </c>
    </row>
    <row r="745" spans="1:1" x14ac:dyDescent="0.25">
      <c r="A745" s="34" t="s">
        <v>269</v>
      </c>
    </row>
    <row r="746" spans="1:1" x14ac:dyDescent="0.25">
      <c r="A746" s="35" t="s">
        <v>1396</v>
      </c>
    </row>
    <row r="747" spans="1:1" x14ac:dyDescent="0.25">
      <c r="A747" s="34" t="s">
        <v>1500</v>
      </c>
    </row>
    <row r="748" spans="1:1" x14ac:dyDescent="0.25">
      <c r="A748" s="35" t="s">
        <v>853</v>
      </c>
    </row>
    <row r="749" spans="1:1" x14ac:dyDescent="0.25">
      <c r="A749" s="34" t="s">
        <v>1171</v>
      </c>
    </row>
    <row r="750" spans="1:1" x14ac:dyDescent="0.25">
      <c r="A750" s="35" t="s">
        <v>1171</v>
      </c>
    </row>
    <row r="751" spans="1:1" x14ac:dyDescent="0.25">
      <c r="A751" s="34" t="s">
        <v>854</v>
      </c>
    </row>
    <row r="752" spans="1:1" x14ac:dyDescent="0.25">
      <c r="A752" s="35" t="s">
        <v>593</v>
      </c>
    </row>
    <row r="753" spans="1:1" x14ac:dyDescent="0.25">
      <c r="A753" s="34" t="s">
        <v>1397</v>
      </c>
    </row>
    <row r="754" spans="1:1" x14ac:dyDescent="0.25">
      <c r="A754" s="35" t="s">
        <v>522</v>
      </c>
    </row>
    <row r="755" spans="1:1" x14ac:dyDescent="0.25">
      <c r="A755" s="34" t="s">
        <v>855</v>
      </c>
    </row>
    <row r="756" spans="1:1" x14ac:dyDescent="0.25">
      <c r="A756" s="35" t="s">
        <v>856</v>
      </c>
    </row>
    <row r="757" spans="1:1" x14ac:dyDescent="0.25">
      <c r="A757" s="34" t="s">
        <v>857</v>
      </c>
    </row>
    <row r="758" spans="1:1" x14ac:dyDescent="0.25">
      <c r="A758" s="35" t="s">
        <v>858</v>
      </c>
    </row>
    <row r="759" spans="1:1" x14ac:dyDescent="0.25">
      <c r="A759" s="34" t="s">
        <v>1068</v>
      </c>
    </row>
    <row r="760" spans="1:1" x14ac:dyDescent="0.25">
      <c r="A760" s="35" t="s">
        <v>859</v>
      </c>
    </row>
    <row r="761" spans="1:1" x14ac:dyDescent="0.25">
      <c r="A761" s="34" t="s">
        <v>270</v>
      </c>
    </row>
    <row r="762" spans="1:1" x14ac:dyDescent="0.25">
      <c r="A762" s="35" t="s">
        <v>1398</v>
      </c>
    </row>
    <row r="763" spans="1:1" x14ac:dyDescent="0.25">
      <c r="A763" s="34" t="s">
        <v>1399</v>
      </c>
    </row>
    <row r="764" spans="1:1" x14ac:dyDescent="0.25">
      <c r="A764" s="35" t="s">
        <v>860</v>
      </c>
    </row>
    <row r="765" spans="1:1" x14ac:dyDescent="0.25">
      <c r="A765" s="34" t="s">
        <v>1400</v>
      </c>
    </row>
    <row r="766" spans="1:1" x14ac:dyDescent="0.25">
      <c r="A766" s="35" t="s">
        <v>1154</v>
      </c>
    </row>
    <row r="767" spans="1:1" x14ac:dyDescent="0.25">
      <c r="A767" s="34" t="s">
        <v>861</v>
      </c>
    </row>
    <row r="768" spans="1:1" x14ac:dyDescent="0.25">
      <c r="A768" s="35" t="s">
        <v>1069</v>
      </c>
    </row>
    <row r="769" spans="1:1" x14ac:dyDescent="0.25">
      <c r="A769" s="34" t="s">
        <v>862</v>
      </c>
    </row>
    <row r="770" spans="1:1" x14ac:dyDescent="0.25">
      <c r="A770" s="35" t="s">
        <v>863</v>
      </c>
    </row>
    <row r="771" spans="1:1" x14ac:dyDescent="0.25">
      <c r="A771" s="34" t="s">
        <v>1401</v>
      </c>
    </row>
    <row r="772" spans="1:1" x14ac:dyDescent="0.25">
      <c r="A772" s="35" t="s">
        <v>523</v>
      </c>
    </row>
    <row r="773" spans="1:1" x14ac:dyDescent="0.25">
      <c r="A773" s="34" t="s">
        <v>1070</v>
      </c>
    </row>
    <row r="774" spans="1:1" x14ac:dyDescent="0.25">
      <c r="A774" s="35" t="s">
        <v>864</v>
      </c>
    </row>
    <row r="775" spans="1:1" x14ac:dyDescent="0.25">
      <c r="A775" s="34" t="s">
        <v>865</v>
      </c>
    </row>
    <row r="776" spans="1:1" x14ac:dyDescent="0.25">
      <c r="A776" s="35" t="s">
        <v>1071</v>
      </c>
    </row>
    <row r="777" spans="1:1" x14ac:dyDescent="0.25">
      <c r="A777" s="34" t="s">
        <v>866</v>
      </c>
    </row>
    <row r="778" spans="1:1" x14ac:dyDescent="0.25">
      <c r="A778" s="35" t="s">
        <v>1143</v>
      </c>
    </row>
    <row r="779" spans="1:1" x14ac:dyDescent="0.25">
      <c r="A779" s="34" t="s">
        <v>271</v>
      </c>
    </row>
    <row r="780" spans="1:1" x14ac:dyDescent="0.25">
      <c r="A780" s="35" t="s">
        <v>524</v>
      </c>
    </row>
    <row r="781" spans="1:1" x14ac:dyDescent="0.25">
      <c r="A781" s="34" t="s">
        <v>272</v>
      </c>
    </row>
    <row r="782" spans="1:1" x14ac:dyDescent="0.25">
      <c r="A782" s="35" t="s">
        <v>867</v>
      </c>
    </row>
    <row r="783" spans="1:1" x14ac:dyDescent="0.25">
      <c r="A783" s="34" t="s">
        <v>868</v>
      </c>
    </row>
    <row r="784" spans="1:1" x14ac:dyDescent="0.25">
      <c r="A784" s="35" t="s">
        <v>1501</v>
      </c>
    </row>
    <row r="785" spans="1:1" x14ac:dyDescent="0.25">
      <c r="A785" s="34" t="s">
        <v>869</v>
      </c>
    </row>
    <row r="786" spans="1:1" x14ac:dyDescent="0.25">
      <c r="A786" s="35" t="s">
        <v>273</v>
      </c>
    </row>
    <row r="787" spans="1:1" x14ac:dyDescent="0.25">
      <c r="A787" s="34" t="s">
        <v>870</v>
      </c>
    </row>
    <row r="788" spans="1:1" x14ac:dyDescent="0.25">
      <c r="A788" s="35" t="s">
        <v>274</v>
      </c>
    </row>
    <row r="789" spans="1:1" x14ac:dyDescent="0.25">
      <c r="A789" s="34" t="s">
        <v>1402</v>
      </c>
    </row>
    <row r="790" spans="1:1" x14ac:dyDescent="0.25">
      <c r="A790" s="35" t="s">
        <v>871</v>
      </c>
    </row>
    <row r="791" spans="1:1" x14ac:dyDescent="0.25">
      <c r="A791" s="34" t="s">
        <v>872</v>
      </c>
    </row>
    <row r="792" spans="1:1" x14ac:dyDescent="0.25">
      <c r="A792" s="35" t="s">
        <v>1403</v>
      </c>
    </row>
    <row r="793" spans="1:1" x14ac:dyDescent="0.25">
      <c r="A793" s="34" t="s">
        <v>525</v>
      </c>
    </row>
    <row r="794" spans="1:1" x14ac:dyDescent="0.25">
      <c r="A794" s="35" t="s">
        <v>526</v>
      </c>
    </row>
    <row r="795" spans="1:1" x14ac:dyDescent="0.25">
      <c r="A795" s="34" t="s">
        <v>873</v>
      </c>
    </row>
    <row r="796" spans="1:1" x14ac:dyDescent="0.25">
      <c r="A796" s="35" t="s">
        <v>1404</v>
      </c>
    </row>
    <row r="797" spans="1:1" x14ac:dyDescent="0.25">
      <c r="A797" s="34" t="s">
        <v>874</v>
      </c>
    </row>
    <row r="798" spans="1:1" x14ac:dyDescent="0.25">
      <c r="A798" s="35" t="s">
        <v>875</v>
      </c>
    </row>
    <row r="799" spans="1:1" x14ac:dyDescent="0.25">
      <c r="A799" s="34" t="s">
        <v>275</v>
      </c>
    </row>
    <row r="800" spans="1:1" x14ac:dyDescent="0.25">
      <c r="A800" s="35" t="s">
        <v>876</v>
      </c>
    </row>
    <row r="801" spans="1:1" x14ac:dyDescent="0.25">
      <c r="A801" s="34" t="s">
        <v>1405</v>
      </c>
    </row>
    <row r="802" spans="1:1" x14ac:dyDescent="0.25">
      <c r="A802" s="35" t="s">
        <v>276</v>
      </c>
    </row>
    <row r="803" spans="1:1" x14ac:dyDescent="0.25">
      <c r="A803" s="34" t="s">
        <v>1406</v>
      </c>
    </row>
    <row r="804" spans="1:1" x14ac:dyDescent="0.25">
      <c r="A804" s="35" t="s">
        <v>277</v>
      </c>
    </row>
    <row r="805" spans="1:1" x14ac:dyDescent="0.25">
      <c r="A805" s="34" t="s">
        <v>1407</v>
      </c>
    </row>
    <row r="806" spans="1:1" x14ac:dyDescent="0.25">
      <c r="A806" s="35" t="s">
        <v>1408</v>
      </c>
    </row>
    <row r="807" spans="1:1" x14ac:dyDescent="0.25">
      <c r="A807" s="34" t="s">
        <v>1409</v>
      </c>
    </row>
    <row r="808" spans="1:1" x14ac:dyDescent="0.25">
      <c r="A808" s="35" t="s">
        <v>877</v>
      </c>
    </row>
    <row r="809" spans="1:1" x14ac:dyDescent="0.25">
      <c r="A809" s="34" t="s">
        <v>878</v>
      </c>
    </row>
    <row r="810" spans="1:1" x14ac:dyDescent="0.25">
      <c r="A810" s="35" t="s">
        <v>879</v>
      </c>
    </row>
    <row r="811" spans="1:1" x14ac:dyDescent="0.25">
      <c r="A811" s="34" t="s">
        <v>880</v>
      </c>
    </row>
    <row r="812" spans="1:1" x14ac:dyDescent="0.25">
      <c r="A812" s="35" t="s">
        <v>881</v>
      </c>
    </row>
    <row r="813" spans="1:1" x14ac:dyDescent="0.25">
      <c r="A813" s="34" t="s">
        <v>1410</v>
      </c>
    </row>
    <row r="814" spans="1:1" x14ac:dyDescent="0.25">
      <c r="A814" s="35" t="s">
        <v>1072</v>
      </c>
    </row>
    <row r="815" spans="1:1" x14ac:dyDescent="0.25">
      <c r="A815" s="34" t="s">
        <v>1118</v>
      </c>
    </row>
    <row r="816" spans="1:1" x14ac:dyDescent="0.25">
      <c r="A816" s="35" t="s">
        <v>882</v>
      </c>
    </row>
    <row r="817" spans="1:1" x14ac:dyDescent="0.25">
      <c r="A817" s="34" t="s">
        <v>883</v>
      </c>
    </row>
    <row r="818" spans="1:1" x14ac:dyDescent="0.25">
      <c r="A818" s="35" t="s">
        <v>884</v>
      </c>
    </row>
    <row r="819" spans="1:1" x14ac:dyDescent="0.25">
      <c r="A819" s="34" t="s">
        <v>1411</v>
      </c>
    </row>
    <row r="820" spans="1:1" x14ac:dyDescent="0.25">
      <c r="A820" s="35" t="s">
        <v>1412</v>
      </c>
    </row>
    <row r="821" spans="1:1" x14ac:dyDescent="0.25">
      <c r="A821" s="34" t="s">
        <v>885</v>
      </c>
    </row>
    <row r="822" spans="1:1" x14ac:dyDescent="0.25">
      <c r="A822" s="35" t="s">
        <v>886</v>
      </c>
    </row>
    <row r="823" spans="1:1" x14ac:dyDescent="0.25">
      <c r="A823" s="34" t="s">
        <v>887</v>
      </c>
    </row>
    <row r="824" spans="1:1" x14ac:dyDescent="0.25">
      <c r="A824" s="35" t="s">
        <v>1413</v>
      </c>
    </row>
    <row r="825" spans="1:1" x14ac:dyDescent="0.25">
      <c r="A825" s="34" t="s">
        <v>888</v>
      </c>
    </row>
    <row r="826" spans="1:1" x14ac:dyDescent="0.25">
      <c r="A826" s="35" t="s">
        <v>889</v>
      </c>
    </row>
    <row r="827" spans="1:1" x14ac:dyDescent="0.25">
      <c r="A827" s="34" t="s">
        <v>278</v>
      </c>
    </row>
    <row r="828" spans="1:1" x14ac:dyDescent="0.25">
      <c r="A828" s="35" t="s">
        <v>1414</v>
      </c>
    </row>
    <row r="829" spans="1:1" x14ac:dyDescent="0.25">
      <c r="A829" s="34" t="s">
        <v>890</v>
      </c>
    </row>
    <row r="830" spans="1:1" x14ac:dyDescent="0.25">
      <c r="A830" s="35" t="s">
        <v>891</v>
      </c>
    </row>
    <row r="831" spans="1:1" x14ac:dyDescent="0.25">
      <c r="A831" s="34" t="s">
        <v>892</v>
      </c>
    </row>
    <row r="832" spans="1:1" x14ac:dyDescent="0.25">
      <c r="A832" s="35" t="s">
        <v>893</v>
      </c>
    </row>
    <row r="833" spans="1:1" x14ac:dyDescent="0.25">
      <c r="A833" s="34" t="s">
        <v>894</v>
      </c>
    </row>
    <row r="834" spans="1:1" x14ac:dyDescent="0.25">
      <c r="A834" s="35" t="s">
        <v>1415</v>
      </c>
    </row>
    <row r="835" spans="1:1" x14ac:dyDescent="0.25">
      <c r="A835" s="34" t="s">
        <v>1416</v>
      </c>
    </row>
    <row r="836" spans="1:1" x14ac:dyDescent="0.25">
      <c r="A836" s="35" t="s">
        <v>1148</v>
      </c>
    </row>
    <row r="837" spans="1:1" x14ac:dyDescent="0.25">
      <c r="A837" s="34" t="s">
        <v>1417</v>
      </c>
    </row>
    <row r="838" spans="1:1" x14ac:dyDescent="0.25">
      <c r="A838" s="35" t="s">
        <v>895</v>
      </c>
    </row>
    <row r="839" spans="1:1" x14ac:dyDescent="0.25">
      <c r="A839" s="34" t="s">
        <v>1418</v>
      </c>
    </row>
    <row r="840" spans="1:1" x14ac:dyDescent="0.25">
      <c r="A840" s="35" t="s">
        <v>896</v>
      </c>
    </row>
    <row r="841" spans="1:1" x14ac:dyDescent="0.25">
      <c r="A841" s="34" t="s">
        <v>897</v>
      </c>
    </row>
    <row r="842" spans="1:1" x14ac:dyDescent="0.25">
      <c r="A842" s="35" t="s">
        <v>898</v>
      </c>
    </row>
    <row r="843" spans="1:1" x14ac:dyDescent="0.25">
      <c r="A843" s="34" t="s">
        <v>527</v>
      </c>
    </row>
    <row r="844" spans="1:1" x14ac:dyDescent="0.25">
      <c r="A844" s="35" t="s">
        <v>1419</v>
      </c>
    </row>
    <row r="845" spans="1:1" x14ac:dyDescent="0.25">
      <c r="A845" s="34" t="s">
        <v>899</v>
      </c>
    </row>
    <row r="846" spans="1:1" x14ac:dyDescent="0.25">
      <c r="A846" s="35" t="s">
        <v>900</v>
      </c>
    </row>
    <row r="847" spans="1:1" x14ac:dyDescent="0.25">
      <c r="A847" s="34" t="s">
        <v>901</v>
      </c>
    </row>
    <row r="848" spans="1:1" x14ac:dyDescent="0.25">
      <c r="A848" s="35" t="s">
        <v>902</v>
      </c>
    </row>
    <row r="849" spans="1:1" x14ac:dyDescent="0.25">
      <c r="A849" s="34" t="s">
        <v>279</v>
      </c>
    </row>
    <row r="850" spans="1:1" x14ac:dyDescent="0.25">
      <c r="A850" s="35" t="s">
        <v>280</v>
      </c>
    </row>
    <row r="851" spans="1:1" x14ac:dyDescent="0.25">
      <c r="A851" s="34" t="s">
        <v>281</v>
      </c>
    </row>
    <row r="852" spans="1:1" x14ac:dyDescent="0.25">
      <c r="A852" s="35" t="s">
        <v>1030</v>
      </c>
    </row>
    <row r="853" spans="1:1" x14ac:dyDescent="0.25">
      <c r="A853" s="34" t="s">
        <v>903</v>
      </c>
    </row>
    <row r="854" spans="1:1" x14ac:dyDescent="0.25">
      <c r="A854" s="35" t="s">
        <v>1420</v>
      </c>
    </row>
    <row r="855" spans="1:1" x14ac:dyDescent="0.25">
      <c r="A855" s="34" t="s">
        <v>1502</v>
      </c>
    </row>
    <row r="856" spans="1:1" x14ac:dyDescent="0.25">
      <c r="A856" s="35" t="s">
        <v>904</v>
      </c>
    </row>
    <row r="857" spans="1:1" x14ac:dyDescent="0.25">
      <c r="A857" s="34" t="s">
        <v>528</v>
      </c>
    </row>
    <row r="858" spans="1:1" x14ac:dyDescent="0.25">
      <c r="A858" s="35" t="s">
        <v>282</v>
      </c>
    </row>
    <row r="859" spans="1:1" x14ac:dyDescent="0.25">
      <c r="A859" s="34" t="s">
        <v>1155</v>
      </c>
    </row>
    <row r="860" spans="1:1" x14ac:dyDescent="0.25">
      <c r="A860" s="35" t="s">
        <v>1421</v>
      </c>
    </row>
    <row r="861" spans="1:1" x14ac:dyDescent="0.25">
      <c r="A861" s="34" t="s">
        <v>283</v>
      </c>
    </row>
    <row r="862" spans="1:1" x14ac:dyDescent="0.25">
      <c r="A862" s="35" t="s">
        <v>1169</v>
      </c>
    </row>
    <row r="863" spans="1:1" x14ac:dyDescent="0.25">
      <c r="A863" s="34" t="s">
        <v>1422</v>
      </c>
    </row>
    <row r="864" spans="1:1" x14ac:dyDescent="0.25">
      <c r="A864" s="35" t="s">
        <v>905</v>
      </c>
    </row>
    <row r="865" spans="1:1" x14ac:dyDescent="0.25">
      <c r="A865" s="34" t="s">
        <v>579</v>
      </c>
    </row>
    <row r="866" spans="1:1" x14ac:dyDescent="0.25">
      <c r="A866" s="35" t="s">
        <v>906</v>
      </c>
    </row>
    <row r="867" spans="1:1" x14ac:dyDescent="0.25">
      <c r="A867" s="34" t="s">
        <v>1423</v>
      </c>
    </row>
    <row r="868" spans="1:1" x14ac:dyDescent="0.25">
      <c r="A868" s="35" t="s">
        <v>1424</v>
      </c>
    </row>
    <row r="869" spans="1:1" x14ac:dyDescent="0.25">
      <c r="A869" s="34" t="s">
        <v>907</v>
      </c>
    </row>
    <row r="870" spans="1:1" x14ac:dyDescent="0.25">
      <c r="A870" s="35" t="s">
        <v>908</v>
      </c>
    </row>
    <row r="871" spans="1:1" x14ac:dyDescent="0.25">
      <c r="A871" s="34" t="s">
        <v>909</v>
      </c>
    </row>
    <row r="872" spans="1:1" x14ac:dyDescent="0.25">
      <c r="A872" s="35" t="s">
        <v>910</v>
      </c>
    </row>
    <row r="873" spans="1:1" x14ac:dyDescent="0.25">
      <c r="A873" s="34" t="s">
        <v>911</v>
      </c>
    </row>
    <row r="874" spans="1:1" x14ac:dyDescent="0.25">
      <c r="A874" s="35" t="s">
        <v>912</v>
      </c>
    </row>
    <row r="875" spans="1:1" x14ac:dyDescent="0.25">
      <c r="A875" s="34" t="s">
        <v>1425</v>
      </c>
    </row>
    <row r="876" spans="1:1" x14ac:dyDescent="0.25">
      <c r="A876" s="35" t="s">
        <v>1139</v>
      </c>
    </row>
    <row r="877" spans="1:1" x14ac:dyDescent="0.25">
      <c r="A877" s="34" t="s">
        <v>284</v>
      </c>
    </row>
    <row r="878" spans="1:1" x14ac:dyDescent="0.25">
      <c r="A878" s="35" t="s">
        <v>913</v>
      </c>
    </row>
    <row r="879" spans="1:1" x14ac:dyDescent="0.25">
      <c r="A879" s="34" t="s">
        <v>580</v>
      </c>
    </row>
    <row r="880" spans="1:1" x14ac:dyDescent="0.25">
      <c r="A880" s="35" t="s">
        <v>1114</v>
      </c>
    </row>
    <row r="881" spans="1:1" x14ac:dyDescent="0.25">
      <c r="A881" s="34" t="s">
        <v>285</v>
      </c>
    </row>
    <row r="882" spans="1:1" x14ac:dyDescent="0.25">
      <c r="A882" s="35" t="s">
        <v>1162</v>
      </c>
    </row>
    <row r="883" spans="1:1" x14ac:dyDescent="0.25">
      <c r="A883" s="34" t="s">
        <v>914</v>
      </c>
    </row>
    <row r="884" spans="1:1" x14ac:dyDescent="0.25">
      <c r="A884" s="35" t="s">
        <v>915</v>
      </c>
    </row>
    <row r="885" spans="1:1" x14ac:dyDescent="0.25">
      <c r="A885" s="34" t="s">
        <v>916</v>
      </c>
    </row>
    <row r="886" spans="1:1" x14ac:dyDescent="0.25">
      <c r="A886" s="35" t="s">
        <v>1426</v>
      </c>
    </row>
    <row r="887" spans="1:1" x14ac:dyDescent="0.25">
      <c r="A887" s="34" t="s">
        <v>286</v>
      </c>
    </row>
    <row r="888" spans="1:1" x14ac:dyDescent="0.25">
      <c r="A888" s="35" t="s">
        <v>1503</v>
      </c>
    </row>
    <row r="889" spans="1:1" x14ac:dyDescent="0.25">
      <c r="A889" s="34" t="s">
        <v>287</v>
      </c>
    </row>
    <row r="890" spans="1:1" x14ac:dyDescent="0.25">
      <c r="A890" s="35" t="s">
        <v>1427</v>
      </c>
    </row>
    <row r="891" spans="1:1" x14ac:dyDescent="0.25">
      <c r="A891" s="34" t="s">
        <v>917</v>
      </c>
    </row>
    <row r="892" spans="1:1" x14ac:dyDescent="0.25">
      <c r="A892" s="35" t="s">
        <v>1428</v>
      </c>
    </row>
    <row r="893" spans="1:1" x14ac:dyDescent="0.25">
      <c r="A893" s="34" t="s">
        <v>1429</v>
      </c>
    </row>
    <row r="894" spans="1:1" x14ac:dyDescent="0.25">
      <c r="A894" s="35" t="s">
        <v>918</v>
      </c>
    </row>
    <row r="895" spans="1:1" x14ac:dyDescent="0.25">
      <c r="A895" s="34" t="s">
        <v>1073</v>
      </c>
    </row>
    <row r="896" spans="1:1" x14ac:dyDescent="0.25">
      <c r="A896" s="35" t="s">
        <v>919</v>
      </c>
    </row>
    <row r="897" spans="1:1" x14ac:dyDescent="0.25">
      <c r="A897" s="34" t="s">
        <v>288</v>
      </c>
    </row>
    <row r="898" spans="1:1" x14ac:dyDescent="0.25">
      <c r="A898" s="35" t="s">
        <v>920</v>
      </c>
    </row>
    <row r="899" spans="1:1" x14ac:dyDescent="0.25">
      <c r="A899" s="34" t="s">
        <v>289</v>
      </c>
    </row>
    <row r="900" spans="1:1" x14ac:dyDescent="0.25">
      <c r="A900" s="35" t="s">
        <v>1430</v>
      </c>
    </row>
    <row r="901" spans="1:1" x14ac:dyDescent="0.25">
      <c r="A901" s="34" t="s">
        <v>1032</v>
      </c>
    </row>
    <row r="902" spans="1:1" x14ac:dyDescent="0.25">
      <c r="A902" s="35" t="s">
        <v>1033</v>
      </c>
    </row>
    <row r="903" spans="1:1" x14ac:dyDescent="0.25">
      <c r="A903" s="34" t="s">
        <v>921</v>
      </c>
    </row>
    <row r="904" spans="1:1" x14ac:dyDescent="0.25">
      <c r="A904" s="35" t="s">
        <v>922</v>
      </c>
    </row>
    <row r="905" spans="1:1" x14ac:dyDescent="0.25">
      <c r="A905" s="34" t="s">
        <v>923</v>
      </c>
    </row>
    <row r="906" spans="1:1" x14ac:dyDescent="0.25">
      <c r="A906" s="35" t="s">
        <v>1431</v>
      </c>
    </row>
    <row r="907" spans="1:1" x14ac:dyDescent="0.25">
      <c r="A907" s="34" t="s">
        <v>1103</v>
      </c>
    </row>
    <row r="908" spans="1:1" x14ac:dyDescent="0.25">
      <c r="A908" s="35" t="s">
        <v>1103</v>
      </c>
    </row>
    <row r="909" spans="1:1" x14ac:dyDescent="0.25">
      <c r="A909" s="34" t="s">
        <v>924</v>
      </c>
    </row>
    <row r="910" spans="1:1" x14ac:dyDescent="0.25">
      <c r="A910" s="35" t="s">
        <v>1166</v>
      </c>
    </row>
    <row r="911" spans="1:1" x14ac:dyDescent="0.25">
      <c r="A911" s="34" t="s">
        <v>1110</v>
      </c>
    </row>
    <row r="912" spans="1:1" x14ac:dyDescent="0.25">
      <c r="A912" s="35" t="s">
        <v>925</v>
      </c>
    </row>
    <row r="913" spans="1:1" x14ac:dyDescent="0.25">
      <c r="A913" s="34" t="s">
        <v>290</v>
      </c>
    </row>
    <row r="914" spans="1:1" x14ac:dyDescent="0.25">
      <c r="A914" s="35" t="s">
        <v>1157</v>
      </c>
    </row>
    <row r="915" spans="1:1" x14ac:dyDescent="0.25">
      <c r="A915" s="34" t="s">
        <v>926</v>
      </c>
    </row>
    <row r="916" spans="1:1" x14ac:dyDescent="0.25">
      <c r="A916" s="35" t="s">
        <v>927</v>
      </c>
    </row>
    <row r="917" spans="1:1" x14ac:dyDescent="0.25">
      <c r="A917" s="34" t="s">
        <v>928</v>
      </c>
    </row>
    <row r="918" spans="1:1" x14ac:dyDescent="0.25">
      <c r="A918" s="35" t="s">
        <v>1181</v>
      </c>
    </row>
    <row r="919" spans="1:1" x14ac:dyDescent="0.25">
      <c r="A919" s="34" t="s">
        <v>1181</v>
      </c>
    </row>
    <row r="920" spans="1:1" x14ac:dyDescent="0.25">
      <c r="A920" s="35" t="s">
        <v>1432</v>
      </c>
    </row>
    <row r="921" spans="1:1" x14ac:dyDescent="0.25">
      <c r="A921" s="34" t="s">
        <v>929</v>
      </c>
    </row>
    <row r="922" spans="1:1" x14ac:dyDescent="0.25">
      <c r="A922" s="35" t="s">
        <v>1433</v>
      </c>
    </row>
    <row r="923" spans="1:1" x14ac:dyDescent="0.25">
      <c r="A923" s="34" t="s">
        <v>1434</v>
      </c>
    </row>
    <row r="924" spans="1:1" x14ac:dyDescent="0.25">
      <c r="A924" s="35" t="s">
        <v>930</v>
      </c>
    </row>
    <row r="925" spans="1:1" x14ac:dyDescent="0.25">
      <c r="A925" s="34" t="s">
        <v>1180</v>
      </c>
    </row>
    <row r="926" spans="1:1" x14ac:dyDescent="0.25">
      <c r="A926" s="35" t="s">
        <v>931</v>
      </c>
    </row>
    <row r="927" spans="1:1" x14ac:dyDescent="0.25">
      <c r="A927" s="34" t="s">
        <v>291</v>
      </c>
    </row>
    <row r="928" spans="1:1" x14ac:dyDescent="0.25">
      <c r="A928" s="35" t="s">
        <v>932</v>
      </c>
    </row>
    <row r="929" spans="1:1" x14ac:dyDescent="0.25">
      <c r="A929" s="34" t="s">
        <v>933</v>
      </c>
    </row>
    <row r="930" spans="1:1" x14ac:dyDescent="0.25">
      <c r="A930" s="35" t="s">
        <v>934</v>
      </c>
    </row>
    <row r="931" spans="1:1" x14ac:dyDescent="0.25">
      <c r="A931" s="34" t="s">
        <v>1435</v>
      </c>
    </row>
    <row r="932" spans="1:1" x14ac:dyDescent="0.25">
      <c r="A932" s="35" t="s">
        <v>935</v>
      </c>
    </row>
    <row r="933" spans="1:1" x14ac:dyDescent="0.25">
      <c r="A933" s="34" t="s">
        <v>292</v>
      </c>
    </row>
    <row r="934" spans="1:1" x14ac:dyDescent="0.25">
      <c r="A934" s="35" t="s">
        <v>1436</v>
      </c>
    </row>
    <row r="935" spans="1:1" x14ac:dyDescent="0.25">
      <c r="A935" s="34" t="s">
        <v>936</v>
      </c>
    </row>
    <row r="936" spans="1:1" x14ac:dyDescent="0.25">
      <c r="A936" s="35" t="s">
        <v>1158</v>
      </c>
    </row>
    <row r="937" spans="1:1" x14ac:dyDescent="0.25">
      <c r="A937" s="34" t="s">
        <v>1437</v>
      </c>
    </row>
    <row r="938" spans="1:1" x14ac:dyDescent="0.25">
      <c r="A938" s="35" t="s">
        <v>1438</v>
      </c>
    </row>
    <row r="939" spans="1:1" x14ac:dyDescent="0.25">
      <c r="A939" s="34" t="s">
        <v>937</v>
      </c>
    </row>
    <row r="940" spans="1:1" x14ac:dyDescent="0.25">
      <c r="A940" s="35" t="s">
        <v>1160</v>
      </c>
    </row>
    <row r="941" spans="1:1" x14ac:dyDescent="0.25">
      <c r="A941" s="34" t="s">
        <v>293</v>
      </c>
    </row>
    <row r="942" spans="1:1" x14ac:dyDescent="0.25">
      <c r="A942" s="35" t="s">
        <v>1439</v>
      </c>
    </row>
    <row r="943" spans="1:1" x14ac:dyDescent="0.25">
      <c r="A943" s="34" t="s">
        <v>294</v>
      </c>
    </row>
    <row r="944" spans="1:1" x14ac:dyDescent="0.25">
      <c r="A944" s="35" t="s">
        <v>1129</v>
      </c>
    </row>
    <row r="945" spans="1:1" x14ac:dyDescent="0.25">
      <c r="A945" s="34" t="s">
        <v>938</v>
      </c>
    </row>
    <row r="946" spans="1:1" x14ac:dyDescent="0.25">
      <c r="A946" s="35" t="s">
        <v>1440</v>
      </c>
    </row>
    <row r="947" spans="1:1" x14ac:dyDescent="0.25">
      <c r="A947" s="34" t="s">
        <v>295</v>
      </c>
    </row>
    <row r="948" spans="1:1" x14ac:dyDescent="0.25">
      <c r="A948" s="35" t="s">
        <v>939</v>
      </c>
    </row>
    <row r="949" spans="1:1" x14ac:dyDescent="0.25">
      <c r="A949" s="34" t="s">
        <v>940</v>
      </c>
    </row>
    <row r="950" spans="1:1" x14ac:dyDescent="0.25">
      <c r="A950" s="35" t="s">
        <v>941</v>
      </c>
    </row>
    <row r="951" spans="1:1" x14ac:dyDescent="0.25">
      <c r="A951" s="34" t="s">
        <v>942</v>
      </c>
    </row>
    <row r="952" spans="1:1" x14ac:dyDescent="0.25">
      <c r="A952" s="35" t="s">
        <v>943</v>
      </c>
    </row>
    <row r="953" spans="1:1" x14ac:dyDescent="0.25">
      <c r="A953" s="34" t="s">
        <v>944</v>
      </c>
    </row>
    <row r="954" spans="1:1" x14ac:dyDescent="0.25">
      <c r="A954" s="35" t="s">
        <v>945</v>
      </c>
    </row>
    <row r="955" spans="1:1" x14ac:dyDescent="0.25">
      <c r="A955" s="34" t="s">
        <v>1470</v>
      </c>
    </row>
    <row r="956" spans="1:1" x14ac:dyDescent="0.25">
      <c r="A956" s="35" t="s">
        <v>946</v>
      </c>
    </row>
    <row r="957" spans="1:1" x14ac:dyDescent="0.25">
      <c r="A957" s="34" t="s">
        <v>296</v>
      </c>
    </row>
    <row r="958" spans="1:1" x14ac:dyDescent="0.25">
      <c r="A958" s="35" t="s">
        <v>947</v>
      </c>
    </row>
    <row r="959" spans="1:1" x14ac:dyDescent="0.25">
      <c r="A959" s="34" t="s">
        <v>297</v>
      </c>
    </row>
    <row r="960" spans="1:1" x14ac:dyDescent="0.25">
      <c r="A960" s="35" t="s">
        <v>298</v>
      </c>
    </row>
    <row r="961" spans="1:1" x14ac:dyDescent="0.25">
      <c r="A961" s="34" t="s">
        <v>1074</v>
      </c>
    </row>
    <row r="962" spans="1:1" x14ac:dyDescent="0.25">
      <c r="A962" s="35" t="s">
        <v>948</v>
      </c>
    </row>
    <row r="963" spans="1:1" x14ac:dyDescent="0.25">
      <c r="A963" s="34" t="s">
        <v>1441</v>
      </c>
    </row>
    <row r="964" spans="1:1" x14ac:dyDescent="0.25">
      <c r="A964" s="35" t="s">
        <v>949</v>
      </c>
    </row>
    <row r="965" spans="1:1" x14ac:dyDescent="0.25">
      <c r="A965" s="34" t="s">
        <v>950</v>
      </c>
    </row>
    <row r="966" spans="1:1" x14ac:dyDescent="0.25">
      <c r="A966" s="35" t="s">
        <v>299</v>
      </c>
    </row>
    <row r="967" spans="1:1" x14ac:dyDescent="0.25">
      <c r="A967" s="34" t="s">
        <v>1442</v>
      </c>
    </row>
    <row r="968" spans="1:1" x14ac:dyDescent="0.25">
      <c r="A968" s="35" t="s">
        <v>300</v>
      </c>
    </row>
    <row r="969" spans="1:1" x14ac:dyDescent="0.25">
      <c r="A969" s="34" t="s">
        <v>951</v>
      </c>
    </row>
    <row r="970" spans="1:1" x14ac:dyDescent="0.25">
      <c r="A970" s="35" t="s">
        <v>301</v>
      </c>
    </row>
    <row r="971" spans="1:1" x14ac:dyDescent="0.25">
      <c r="A971" s="34" t="s">
        <v>302</v>
      </c>
    </row>
    <row r="972" spans="1:1" x14ac:dyDescent="0.25">
      <c r="A972" s="35" t="s">
        <v>303</v>
      </c>
    </row>
    <row r="973" spans="1:1" x14ac:dyDescent="0.25">
      <c r="A973" s="34" t="s">
        <v>1443</v>
      </c>
    </row>
    <row r="974" spans="1:1" x14ac:dyDescent="0.25">
      <c r="A974" s="35" t="s">
        <v>952</v>
      </c>
    </row>
    <row r="975" spans="1:1" x14ac:dyDescent="0.25">
      <c r="A975" s="34" t="s">
        <v>304</v>
      </c>
    </row>
    <row r="976" spans="1:1" x14ac:dyDescent="0.25">
      <c r="A976" s="35" t="s">
        <v>305</v>
      </c>
    </row>
    <row r="977" spans="1:1" x14ac:dyDescent="0.25">
      <c r="A977" s="34" t="s">
        <v>1444</v>
      </c>
    </row>
    <row r="978" spans="1:1" x14ac:dyDescent="0.25">
      <c r="A978" s="35" t="s">
        <v>1126</v>
      </c>
    </row>
    <row r="979" spans="1:1" x14ac:dyDescent="0.25">
      <c r="A979" s="34" t="s">
        <v>953</v>
      </c>
    </row>
    <row r="980" spans="1:1" x14ac:dyDescent="0.25">
      <c r="A980" s="35" t="s">
        <v>954</v>
      </c>
    </row>
    <row r="981" spans="1:1" x14ac:dyDescent="0.25">
      <c r="A981" s="34" t="s">
        <v>955</v>
      </c>
    </row>
    <row r="982" spans="1:1" x14ac:dyDescent="0.25">
      <c r="A982" s="35" t="s">
        <v>956</v>
      </c>
    </row>
    <row r="983" spans="1:1" x14ac:dyDescent="0.25">
      <c r="A983" s="34" t="s">
        <v>306</v>
      </c>
    </row>
    <row r="984" spans="1:1" x14ac:dyDescent="0.25">
      <c r="A984" s="35" t="s">
        <v>307</v>
      </c>
    </row>
    <row r="985" spans="1:1" x14ac:dyDescent="0.25">
      <c r="A985" s="34" t="s">
        <v>957</v>
      </c>
    </row>
    <row r="986" spans="1:1" x14ac:dyDescent="0.25">
      <c r="A986" s="35" t="s">
        <v>1179</v>
      </c>
    </row>
    <row r="987" spans="1:1" x14ac:dyDescent="0.25">
      <c r="A987" s="34" t="s">
        <v>308</v>
      </c>
    </row>
    <row r="988" spans="1:1" x14ac:dyDescent="0.25">
      <c r="A988" s="35" t="s">
        <v>958</v>
      </c>
    </row>
    <row r="989" spans="1:1" x14ac:dyDescent="0.25">
      <c r="A989" s="34" t="s">
        <v>1075</v>
      </c>
    </row>
    <row r="990" spans="1:1" x14ac:dyDescent="0.25">
      <c r="A990" s="35" t="s">
        <v>1445</v>
      </c>
    </row>
    <row r="991" spans="1:1" x14ac:dyDescent="0.25">
      <c r="A991" s="34" t="s">
        <v>1446</v>
      </c>
    </row>
    <row r="992" spans="1:1" x14ac:dyDescent="0.25">
      <c r="A992" s="35" t="s">
        <v>1447</v>
      </c>
    </row>
    <row r="993" spans="1:1" x14ac:dyDescent="0.25">
      <c r="A993" s="34" t="s">
        <v>1448</v>
      </c>
    </row>
    <row r="994" spans="1:1" x14ac:dyDescent="0.25">
      <c r="A994" s="35" t="s">
        <v>959</v>
      </c>
    </row>
    <row r="995" spans="1:1" x14ac:dyDescent="0.25">
      <c r="A995" s="34" t="s">
        <v>529</v>
      </c>
    </row>
    <row r="996" spans="1:1" x14ac:dyDescent="0.25">
      <c r="A996" s="35" t="s">
        <v>960</v>
      </c>
    </row>
    <row r="997" spans="1:1" x14ac:dyDescent="0.25">
      <c r="A997" s="34" t="s">
        <v>961</v>
      </c>
    </row>
    <row r="998" spans="1:1" x14ac:dyDescent="0.25">
      <c r="A998" s="35" t="s">
        <v>1449</v>
      </c>
    </row>
    <row r="999" spans="1:1" x14ac:dyDescent="0.25">
      <c r="A999" s="34" t="s">
        <v>530</v>
      </c>
    </row>
    <row r="1000" spans="1:1" x14ac:dyDescent="0.25">
      <c r="A1000" s="35" t="s">
        <v>962</v>
      </c>
    </row>
    <row r="1001" spans="1:1" x14ac:dyDescent="0.25">
      <c r="A1001" s="34" t="s">
        <v>963</v>
      </c>
    </row>
    <row r="1002" spans="1:1" x14ac:dyDescent="0.25">
      <c r="A1002" s="35" t="s">
        <v>581</v>
      </c>
    </row>
    <row r="1003" spans="1:1" x14ac:dyDescent="0.25">
      <c r="A1003" s="34" t="s">
        <v>964</v>
      </c>
    </row>
    <row r="1004" spans="1:1" x14ac:dyDescent="0.25">
      <c r="A1004" s="35" t="s">
        <v>309</v>
      </c>
    </row>
    <row r="1005" spans="1:1" x14ac:dyDescent="0.25">
      <c r="A1005" s="34" t="s">
        <v>965</v>
      </c>
    </row>
    <row r="1006" spans="1:1" x14ac:dyDescent="0.25">
      <c r="A1006" s="35" t="s">
        <v>310</v>
      </c>
    </row>
    <row r="1007" spans="1:1" x14ac:dyDescent="0.25">
      <c r="A1007" s="34" t="s">
        <v>966</v>
      </c>
    </row>
    <row r="1008" spans="1:1" x14ac:dyDescent="0.25">
      <c r="A1008" s="35" t="s">
        <v>967</v>
      </c>
    </row>
    <row r="1009" spans="1:1" x14ac:dyDescent="0.25">
      <c r="A1009" s="34" t="s">
        <v>968</v>
      </c>
    </row>
    <row r="1010" spans="1:1" x14ac:dyDescent="0.25">
      <c r="A1010" s="35" t="s">
        <v>969</v>
      </c>
    </row>
    <row r="1011" spans="1:1" x14ac:dyDescent="0.25">
      <c r="A1011" s="34" t="s">
        <v>970</v>
      </c>
    </row>
    <row r="1012" spans="1:1" x14ac:dyDescent="0.25">
      <c r="A1012" s="35" t="s">
        <v>311</v>
      </c>
    </row>
    <row r="1013" spans="1:1" x14ac:dyDescent="0.25">
      <c r="A1013" s="34" t="s">
        <v>971</v>
      </c>
    </row>
    <row r="1014" spans="1:1" x14ac:dyDescent="0.25">
      <c r="A1014" s="35" t="s">
        <v>972</v>
      </c>
    </row>
    <row r="1015" spans="1:1" x14ac:dyDescent="0.25">
      <c r="A1015" s="34" t="s">
        <v>1076</v>
      </c>
    </row>
    <row r="1016" spans="1:1" x14ac:dyDescent="0.25">
      <c r="A1016" s="35" t="s">
        <v>1450</v>
      </c>
    </row>
    <row r="1017" spans="1:1" x14ac:dyDescent="0.25">
      <c r="A1017" s="34" t="s">
        <v>1451</v>
      </c>
    </row>
    <row r="1018" spans="1:1" x14ac:dyDescent="0.25">
      <c r="A1018" s="35" t="s">
        <v>1452</v>
      </c>
    </row>
    <row r="1019" spans="1:1" x14ac:dyDescent="0.25">
      <c r="A1019" s="34" t="s">
        <v>973</v>
      </c>
    </row>
    <row r="1020" spans="1:1" x14ac:dyDescent="0.25">
      <c r="A1020" s="35" t="s">
        <v>1453</v>
      </c>
    </row>
    <row r="1021" spans="1:1" x14ac:dyDescent="0.25">
      <c r="A1021" s="34" t="s">
        <v>974</v>
      </c>
    </row>
    <row r="1022" spans="1:1" x14ac:dyDescent="0.25">
      <c r="A1022" s="35" t="s">
        <v>1125</v>
      </c>
    </row>
    <row r="1023" spans="1:1" x14ac:dyDescent="0.25">
      <c r="A1023" s="34" t="s">
        <v>975</v>
      </c>
    </row>
    <row r="1024" spans="1:1" x14ac:dyDescent="0.25">
      <c r="A1024" s="35" t="s">
        <v>1504</v>
      </c>
    </row>
    <row r="1025" spans="1:1" x14ac:dyDescent="0.25">
      <c r="A1025" s="34" t="s">
        <v>312</v>
      </c>
    </row>
    <row r="1026" spans="1:1" x14ac:dyDescent="0.25">
      <c r="A1026" s="35" t="s">
        <v>313</v>
      </c>
    </row>
    <row r="1027" spans="1:1" x14ac:dyDescent="0.25">
      <c r="A1027" s="34" t="s">
        <v>531</v>
      </c>
    </row>
    <row r="1028" spans="1:1" x14ac:dyDescent="0.25">
      <c r="A1028" s="35" t="s">
        <v>976</v>
      </c>
    </row>
    <row r="1029" spans="1:1" x14ac:dyDescent="0.25">
      <c r="A1029" s="34" t="s">
        <v>1454</v>
      </c>
    </row>
    <row r="1030" spans="1:1" x14ac:dyDescent="0.25">
      <c r="A1030" s="35" t="s">
        <v>314</v>
      </c>
    </row>
    <row r="1031" spans="1:1" x14ac:dyDescent="0.25">
      <c r="A1031" s="34" t="s">
        <v>1077</v>
      </c>
    </row>
    <row r="1032" spans="1:1" x14ac:dyDescent="0.25">
      <c r="A1032" s="35" t="s">
        <v>1455</v>
      </c>
    </row>
    <row r="1033" spans="1:1" x14ac:dyDescent="0.25">
      <c r="A1033" s="34" t="s">
        <v>1455</v>
      </c>
    </row>
    <row r="1034" spans="1:1" x14ac:dyDescent="0.25">
      <c r="A1034" s="35" t="s">
        <v>977</v>
      </c>
    </row>
    <row r="1035" spans="1:1" x14ac:dyDescent="0.25">
      <c r="A1035" s="34" t="s">
        <v>978</v>
      </c>
    </row>
    <row r="1036" spans="1:1" x14ac:dyDescent="0.25">
      <c r="A1036" s="35" t="s">
        <v>1505</v>
      </c>
    </row>
    <row r="1037" spans="1:1" x14ac:dyDescent="0.25">
      <c r="A1037" s="34" t="s">
        <v>979</v>
      </c>
    </row>
    <row r="1038" spans="1:1" x14ac:dyDescent="0.25">
      <c r="A1038" s="35" t="s">
        <v>532</v>
      </c>
    </row>
    <row r="1039" spans="1:1" x14ac:dyDescent="0.25">
      <c r="A1039" s="34" t="s">
        <v>980</v>
      </c>
    </row>
    <row r="1040" spans="1:1" x14ac:dyDescent="0.25">
      <c r="A1040" s="35" t="s">
        <v>981</v>
      </c>
    </row>
    <row r="1041" spans="1:1" x14ac:dyDescent="0.25">
      <c r="A1041" s="34" t="s">
        <v>982</v>
      </c>
    </row>
    <row r="1042" spans="1:1" x14ac:dyDescent="0.25">
      <c r="A1042" s="35" t="s">
        <v>983</v>
      </c>
    </row>
    <row r="1043" spans="1:1" x14ac:dyDescent="0.25">
      <c r="A1043" s="34" t="s">
        <v>984</v>
      </c>
    </row>
    <row r="1044" spans="1:1" x14ac:dyDescent="0.25">
      <c r="A1044" s="35" t="s">
        <v>315</v>
      </c>
    </row>
    <row r="1045" spans="1:1" x14ac:dyDescent="0.25">
      <c r="A1045" s="34" t="s">
        <v>985</v>
      </c>
    </row>
    <row r="1046" spans="1:1" x14ac:dyDescent="0.25">
      <c r="A1046" s="35" t="s">
        <v>1078</v>
      </c>
    </row>
    <row r="1047" spans="1:1" x14ac:dyDescent="0.25">
      <c r="A1047" s="34" t="s">
        <v>986</v>
      </c>
    </row>
    <row r="1048" spans="1:1" x14ac:dyDescent="0.25">
      <c r="A1048" s="35" t="s">
        <v>987</v>
      </c>
    </row>
    <row r="1049" spans="1:1" x14ac:dyDescent="0.25">
      <c r="A1049" s="34" t="s">
        <v>1123</v>
      </c>
    </row>
    <row r="1050" spans="1:1" x14ac:dyDescent="0.25">
      <c r="A1050" s="35" t="s">
        <v>1123</v>
      </c>
    </row>
    <row r="1051" spans="1:1" x14ac:dyDescent="0.25">
      <c r="A1051" s="34" t="s">
        <v>988</v>
      </c>
    </row>
    <row r="1052" spans="1:1" x14ac:dyDescent="0.25">
      <c r="A1052" s="35" t="s">
        <v>1170</v>
      </c>
    </row>
    <row r="1053" spans="1:1" x14ac:dyDescent="0.25">
      <c r="A1053" s="34" t="s">
        <v>989</v>
      </c>
    </row>
    <row r="1054" spans="1:1" x14ac:dyDescent="0.25">
      <c r="A1054" s="35" t="s">
        <v>1456</v>
      </c>
    </row>
    <row r="1055" spans="1:1" x14ac:dyDescent="0.25">
      <c r="A1055" s="34" t="s">
        <v>582</v>
      </c>
    </row>
    <row r="1056" spans="1:1" x14ac:dyDescent="0.25">
      <c r="A1056" s="35" t="s">
        <v>1135</v>
      </c>
    </row>
    <row r="1057" spans="1:1" x14ac:dyDescent="0.25">
      <c r="A1057" s="34" t="s">
        <v>1135</v>
      </c>
    </row>
    <row r="1058" spans="1:1" x14ac:dyDescent="0.25">
      <c r="A1058" s="35" t="s">
        <v>1457</v>
      </c>
    </row>
    <row r="1059" spans="1:1" x14ac:dyDescent="0.25">
      <c r="A1059" s="34" t="s">
        <v>990</v>
      </c>
    </row>
    <row r="1060" spans="1:1" x14ac:dyDescent="0.25">
      <c r="A1060" s="35" t="s">
        <v>1458</v>
      </c>
    </row>
    <row r="1061" spans="1:1" x14ac:dyDescent="0.25">
      <c r="A1061" s="34" t="s">
        <v>1458</v>
      </c>
    </row>
    <row r="1062" spans="1:1" x14ac:dyDescent="0.25">
      <c r="A1062" s="35" t="s">
        <v>1458</v>
      </c>
    </row>
    <row r="1063" spans="1:1" x14ac:dyDescent="0.25">
      <c r="A1063" s="34" t="s">
        <v>991</v>
      </c>
    </row>
    <row r="1064" spans="1:1" x14ac:dyDescent="0.25">
      <c r="A1064" s="35" t="s">
        <v>992</v>
      </c>
    </row>
    <row r="1065" spans="1:1" x14ac:dyDescent="0.25">
      <c r="A1065" s="34" t="s">
        <v>993</v>
      </c>
    </row>
    <row r="1066" spans="1:1" x14ac:dyDescent="0.25">
      <c r="A1066" s="35" t="s">
        <v>994</v>
      </c>
    </row>
    <row r="1067" spans="1:1" x14ac:dyDescent="0.25">
      <c r="A1067" s="34" t="s">
        <v>1506</v>
      </c>
    </row>
    <row r="1068" spans="1:1" x14ac:dyDescent="0.25">
      <c r="A1068" s="35" t="s">
        <v>1459</v>
      </c>
    </row>
    <row r="1069" spans="1:1" x14ac:dyDescent="0.25">
      <c r="A1069" s="34" t="s">
        <v>1152</v>
      </c>
    </row>
    <row r="1070" spans="1:1" x14ac:dyDescent="0.25">
      <c r="A1070" s="35" t="s">
        <v>1079</v>
      </c>
    </row>
    <row r="1071" spans="1:1" x14ac:dyDescent="0.25">
      <c r="A1071" s="34" t="s">
        <v>1080</v>
      </c>
    </row>
    <row r="1072" spans="1:1" x14ac:dyDescent="0.25">
      <c r="A1072" s="35" t="s">
        <v>1144</v>
      </c>
    </row>
    <row r="1073" spans="1:1" x14ac:dyDescent="0.25">
      <c r="A1073" s="34" t="s">
        <v>1164</v>
      </c>
    </row>
    <row r="1074" spans="1:1" x14ac:dyDescent="0.25">
      <c r="A1074" s="35" t="s">
        <v>1460</v>
      </c>
    </row>
    <row r="1075" spans="1:1" x14ac:dyDescent="0.25">
      <c r="A1075" s="34" t="s">
        <v>1081</v>
      </c>
    </row>
    <row r="1076" spans="1:1" x14ac:dyDescent="0.25">
      <c r="A1076" s="35" t="s">
        <v>1461</v>
      </c>
    </row>
    <row r="1077" spans="1:1" x14ac:dyDescent="0.25">
      <c r="A1077" s="34" t="s">
        <v>1177</v>
      </c>
    </row>
    <row r="1078" spans="1:1" x14ac:dyDescent="0.25">
      <c r="A1078" s="35" t="s">
        <v>1146</v>
      </c>
    </row>
    <row r="1079" spans="1:1" x14ac:dyDescent="0.25">
      <c r="A1079" s="34" t="s">
        <v>995</v>
      </c>
    </row>
  </sheetData>
  <autoFilter ref="A1:C541" xr:uid="{00000000-0009-0000-0000-000003000000}"/>
  <sortState xmlns:xlrd2="http://schemas.microsoft.com/office/spreadsheetml/2017/richdata2" ref="A1:A958">
    <sortCondition ref="A93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07"/>
  <sheetViews>
    <sheetView zoomScale="85" zoomScaleNormal="85" workbookViewId="0"/>
  </sheetViews>
  <sheetFormatPr defaultRowHeight="15" x14ac:dyDescent="0.25"/>
  <cols>
    <col min="1" max="1" width="31.7109375" style="14" customWidth="1"/>
    <col min="2" max="2" width="10" style="14" customWidth="1"/>
    <col min="3" max="3" width="7.28515625" style="14" customWidth="1"/>
    <col min="4" max="4" width="10.85546875" style="14" customWidth="1"/>
    <col min="5" max="5" width="14" style="14" customWidth="1"/>
    <col min="6" max="6" width="21" style="14" customWidth="1"/>
    <col min="7" max="7" width="11" style="14" customWidth="1"/>
    <col min="8" max="8" width="10.42578125" style="14" customWidth="1"/>
    <col min="9" max="9" width="9.28515625" style="14" customWidth="1"/>
    <col min="10" max="10" width="17.7109375" style="14" customWidth="1"/>
    <col min="11" max="11" width="14.7109375" style="14" customWidth="1"/>
    <col min="12" max="12" width="15.5703125" style="14" customWidth="1"/>
    <col min="13" max="13" width="11.28515625" style="14" customWidth="1"/>
    <col min="14" max="14" width="12.42578125" style="14" customWidth="1"/>
    <col min="15" max="15" width="14.7109375" style="14" customWidth="1"/>
    <col min="16" max="17" width="26.7109375" style="14" customWidth="1"/>
    <col min="18" max="18" width="3.140625" customWidth="1"/>
  </cols>
  <sheetData>
    <row r="1" spans="1:18" ht="15.75" thickBot="1" x14ac:dyDescent="0.3">
      <c r="A1" s="8" t="s">
        <v>1508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5" customHeight="1" x14ac:dyDescent="0.25">
      <c r="A2" s="5" t="s">
        <v>16</v>
      </c>
      <c r="B2" s="54" t="s">
        <v>53</v>
      </c>
      <c r="C2" s="55"/>
      <c r="D2" s="56"/>
      <c r="E2" s="42" t="s">
        <v>19</v>
      </c>
      <c r="F2" s="43"/>
      <c r="G2" s="43"/>
      <c r="H2" s="43"/>
      <c r="I2" s="43"/>
      <c r="J2" s="43"/>
      <c r="K2" s="43"/>
      <c r="L2" s="43"/>
      <c r="M2" s="43"/>
      <c r="N2" s="43"/>
      <c r="O2" s="44"/>
      <c r="P2" s="10"/>
      <c r="Q2"/>
    </row>
    <row r="3" spans="1:18" x14ac:dyDescent="0.25">
      <c r="A3" s="6" t="s">
        <v>12</v>
      </c>
      <c r="B3" s="57" t="s">
        <v>1468</v>
      </c>
      <c r="C3" s="58"/>
      <c r="D3" s="59"/>
      <c r="E3" s="45"/>
      <c r="F3" s="46"/>
      <c r="G3" s="46"/>
      <c r="H3" s="46"/>
      <c r="I3" s="46"/>
      <c r="J3" s="46"/>
      <c r="K3" s="46"/>
      <c r="L3" s="46"/>
      <c r="M3" s="46"/>
      <c r="N3" s="46"/>
      <c r="O3" s="47"/>
      <c r="P3" s="10"/>
      <c r="Q3"/>
    </row>
    <row r="4" spans="1:18" ht="15.75" thickBot="1" x14ac:dyDescent="0.3">
      <c r="A4" s="6" t="s">
        <v>567</v>
      </c>
      <c r="B4" s="51" t="s">
        <v>1467</v>
      </c>
      <c r="C4" s="52"/>
      <c r="D4" s="53"/>
      <c r="E4" s="45"/>
      <c r="F4" s="46"/>
      <c r="G4" s="46"/>
      <c r="H4" s="46"/>
      <c r="I4" s="46"/>
      <c r="J4" s="46"/>
      <c r="K4" s="46"/>
      <c r="L4" s="46"/>
      <c r="M4" s="46"/>
      <c r="N4" s="46"/>
      <c r="O4" s="47"/>
      <c r="P4" s="10"/>
      <c r="Q4"/>
    </row>
    <row r="5" spans="1:18" x14ac:dyDescent="0.25">
      <c r="A5" s="6" t="s">
        <v>13</v>
      </c>
      <c r="B5" s="57" t="s">
        <v>1469</v>
      </c>
      <c r="C5" s="58"/>
      <c r="D5" s="59"/>
      <c r="E5" s="45"/>
      <c r="F5" s="46"/>
      <c r="G5" s="46"/>
      <c r="H5" s="46"/>
      <c r="I5" s="46"/>
      <c r="J5" s="46"/>
      <c r="K5" s="46"/>
      <c r="L5" s="46"/>
      <c r="M5" s="46"/>
      <c r="N5" s="46"/>
      <c r="O5" s="47"/>
      <c r="P5" s="10"/>
      <c r="Q5"/>
    </row>
    <row r="6" spans="1:18" x14ac:dyDescent="0.25">
      <c r="A6" s="6" t="s">
        <v>14</v>
      </c>
      <c r="B6" s="57" t="s">
        <v>596</v>
      </c>
      <c r="C6" s="58"/>
      <c r="D6" s="59"/>
      <c r="E6" s="45"/>
      <c r="F6" s="46"/>
      <c r="G6" s="46"/>
      <c r="H6" s="46"/>
      <c r="I6" s="46"/>
      <c r="J6" s="46"/>
      <c r="K6" s="46"/>
      <c r="L6" s="46"/>
      <c r="M6" s="46"/>
      <c r="N6" s="46"/>
      <c r="O6" s="47"/>
      <c r="P6" s="10"/>
      <c r="Q6"/>
    </row>
    <row r="7" spans="1:18" x14ac:dyDescent="0.25">
      <c r="A7" s="6" t="s">
        <v>464</v>
      </c>
      <c r="B7" s="69" t="s">
        <v>1015</v>
      </c>
      <c r="C7" s="58"/>
      <c r="D7" s="59"/>
      <c r="E7" s="45"/>
      <c r="F7" s="46"/>
      <c r="G7" s="46"/>
      <c r="H7" s="46"/>
      <c r="I7" s="46"/>
      <c r="J7" s="46"/>
      <c r="K7" s="46"/>
      <c r="L7" s="46"/>
      <c r="M7" s="46"/>
      <c r="N7" s="46"/>
      <c r="O7" s="47"/>
      <c r="P7" s="10"/>
      <c r="Q7"/>
    </row>
    <row r="8" spans="1:18" x14ac:dyDescent="0.25">
      <c r="A8" s="6" t="s">
        <v>15</v>
      </c>
      <c r="B8" s="69" t="s">
        <v>1016</v>
      </c>
      <c r="C8" s="58"/>
      <c r="D8" s="59"/>
      <c r="E8" s="45"/>
      <c r="F8" s="46"/>
      <c r="G8" s="46"/>
      <c r="H8" s="46"/>
      <c r="I8" s="46"/>
      <c r="J8" s="46"/>
      <c r="K8" s="46"/>
      <c r="L8" s="46"/>
      <c r="M8" s="46"/>
      <c r="N8" s="46"/>
      <c r="O8" s="47"/>
      <c r="P8" s="10"/>
      <c r="Q8"/>
    </row>
    <row r="9" spans="1:18" ht="15.75" thickBot="1" x14ac:dyDescent="0.3">
      <c r="A9" s="7" t="s">
        <v>465</v>
      </c>
      <c r="B9" s="51" t="s">
        <v>1017</v>
      </c>
      <c r="C9" s="52"/>
      <c r="D9" s="53"/>
      <c r="E9" s="48"/>
      <c r="F9" s="49"/>
      <c r="G9" s="49"/>
      <c r="H9" s="49"/>
      <c r="I9" s="49"/>
      <c r="J9" s="49"/>
      <c r="K9" s="49"/>
      <c r="L9" s="49"/>
      <c r="M9" s="49"/>
      <c r="N9" s="49"/>
      <c r="O9" s="50"/>
      <c r="P9" s="10"/>
      <c r="Q9"/>
    </row>
    <row r="10" spans="1:18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Q10"/>
    </row>
    <row r="11" spans="1:18" x14ac:dyDescent="0.25">
      <c r="A11" s="1" t="s">
        <v>10</v>
      </c>
      <c r="B11" s="1" t="s">
        <v>0</v>
      </c>
      <c r="C11" s="1" t="s">
        <v>456</v>
      </c>
      <c r="D11" s="1" t="s">
        <v>1</v>
      </c>
      <c r="E11" s="1" t="s">
        <v>20</v>
      </c>
      <c r="F11" s="1" t="s">
        <v>2</v>
      </c>
      <c r="G11" s="1" t="s">
        <v>3</v>
      </c>
      <c r="H11" s="1" t="s">
        <v>11</v>
      </c>
      <c r="I11" s="1" t="s">
        <v>17</v>
      </c>
      <c r="J11" s="1" t="s">
        <v>4</v>
      </c>
      <c r="K11" s="1" t="s">
        <v>8</v>
      </c>
      <c r="L11" s="1" t="s">
        <v>5</v>
      </c>
      <c r="M11" s="1" t="s">
        <v>6</v>
      </c>
      <c r="N11" s="1" t="s">
        <v>7</v>
      </c>
      <c r="O11" s="1" t="s">
        <v>9</v>
      </c>
      <c r="P11" s="1" t="s">
        <v>568</v>
      </c>
      <c r="Q11" s="1" t="s">
        <v>18</v>
      </c>
    </row>
    <row r="12" spans="1:18" ht="18.75" x14ac:dyDescent="0.3">
      <c r="A12" s="66" t="s">
        <v>1018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/>
      <c r="R12" s="9">
        <f>IF(F12="",0,(IF((COUNTIF([1]Companies!A:A,F12))=0,1,2)))</f>
        <v>0</v>
      </c>
    </row>
    <row r="13" spans="1:18" x14ac:dyDescent="0.25">
      <c r="A13" s="15" t="s">
        <v>596</v>
      </c>
      <c r="B13" s="16" t="s">
        <v>564</v>
      </c>
      <c r="C13" s="16" t="s">
        <v>458</v>
      </c>
      <c r="D13" s="16" t="s">
        <v>563</v>
      </c>
      <c r="E13" s="16" t="s">
        <v>565</v>
      </c>
      <c r="F13" s="18" t="s">
        <v>572</v>
      </c>
      <c r="G13" s="11">
        <v>44567</v>
      </c>
      <c r="H13" s="16" t="s">
        <v>466</v>
      </c>
      <c r="I13" s="16" t="s">
        <v>466</v>
      </c>
      <c r="J13" s="15" t="s">
        <v>1469</v>
      </c>
      <c r="K13" s="2" t="str">
        <f>$B$3</f>
        <v>Prime Company</v>
      </c>
      <c r="L13" s="16" t="s">
        <v>566</v>
      </c>
      <c r="M13" s="17">
        <v>45384</v>
      </c>
      <c r="N13" s="17">
        <v>45749</v>
      </c>
      <c r="O13" s="15" t="s">
        <v>53</v>
      </c>
      <c r="P13" s="2" t="str">
        <f>$B$4</f>
        <v>John.Doe@prime.com</v>
      </c>
      <c r="Q13" s="2" t="str">
        <f>$B$9</f>
        <v>Jane.Doe@subcontractor.com</v>
      </c>
      <c r="R13" s="9">
        <f>IF(F13="",0,(IF((COUNTIF(Companies!A:A,F13))=0,1,2)))</f>
        <v>2</v>
      </c>
    </row>
    <row r="14" spans="1:18" ht="18.75" x14ac:dyDescent="0.3">
      <c r="A14" s="66" t="s">
        <v>584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9">
        <f>IF(F14="",0,(IF((COUNTIF([1]Companies!A:A,F14))=0,1,2)))</f>
        <v>0</v>
      </c>
    </row>
    <row r="15" spans="1:18" x14ac:dyDescent="0.25">
      <c r="A15" s="15" t="s">
        <v>596</v>
      </c>
      <c r="B15" s="16" t="s">
        <v>564</v>
      </c>
      <c r="C15" s="16" t="s">
        <v>458</v>
      </c>
      <c r="D15" s="16" t="s">
        <v>563</v>
      </c>
      <c r="E15" s="16" t="s">
        <v>565</v>
      </c>
      <c r="F15" s="16" t="s">
        <v>584</v>
      </c>
      <c r="G15" s="16" t="s">
        <v>583</v>
      </c>
      <c r="H15" s="16" t="s">
        <v>1019</v>
      </c>
      <c r="I15" s="16" t="s">
        <v>1019</v>
      </c>
      <c r="J15" s="15" t="s">
        <v>584</v>
      </c>
      <c r="K15" s="15" t="s">
        <v>584</v>
      </c>
      <c r="L15" s="16" t="s">
        <v>1020</v>
      </c>
      <c r="M15" s="17">
        <v>45384</v>
      </c>
      <c r="N15" s="17">
        <v>45749</v>
      </c>
      <c r="O15" s="15" t="s">
        <v>53</v>
      </c>
      <c r="P15" s="15" t="s">
        <v>1021</v>
      </c>
      <c r="Q15" s="15" t="s">
        <v>1021</v>
      </c>
      <c r="R15" s="9">
        <f>IF(F15="",0,(IF((COUNTIF(Companies!A:A,F15))=0,1,2)))</f>
        <v>2</v>
      </c>
    </row>
    <row r="16" spans="1:18" ht="18.75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9">
        <f>IF(F16="",0,(IF((COUNTIF([1]Companies!A:A,F16))=0,1,2)))</f>
        <v>0</v>
      </c>
    </row>
    <row r="17" spans="1:18" x14ac:dyDescent="0.25">
      <c r="A17" s="2" t="str">
        <f t="shared" ref="A17:A80" si="0">$B$6</f>
        <v>USS ARLINGTON LPD 24</v>
      </c>
      <c r="B17" s="3"/>
      <c r="C17" s="3"/>
      <c r="D17" s="3"/>
      <c r="E17" s="3"/>
      <c r="F17" s="3"/>
      <c r="G17" s="3"/>
      <c r="H17" s="3"/>
      <c r="I17" s="3"/>
      <c r="J17" s="2" t="str">
        <f t="shared" ref="J17:J80" si="1">$B$5</f>
        <v>N00421-16-D-0320</v>
      </c>
      <c r="K17" s="2" t="str">
        <f t="shared" ref="K17:K80" si="2">$B$3</f>
        <v>Prime Company</v>
      </c>
      <c r="L17" s="3"/>
      <c r="M17" s="4"/>
      <c r="N17" s="4"/>
      <c r="O17" s="2" t="str">
        <f t="shared" ref="O17:O80" si="3">$B$2</f>
        <v>MARMC</v>
      </c>
      <c r="P17" s="2" t="str">
        <f t="shared" ref="P17:P80" si="4">$B$4</f>
        <v>John.Doe@prime.com</v>
      </c>
      <c r="Q17" s="2" t="str">
        <f t="shared" ref="Q17:Q80" si="5">$B$9</f>
        <v>Jane.Doe@subcontractor.com</v>
      </c>
      <c r="R17" s="9">
        <f>IF(F17="",0,(IF((COUNTIF([1]Companies!A:A,F17))=0,1,2)))</f>
        <v>0</v>
      </c>
    </row>
    <row r="18" spans="1:18" x14ac:dyDescent="0.25">
      <c r="A18" s="2" t="str">
        <f t="shared" si="0"/>
        <v>USS ARLINGTON LPD 24</v>
      </c>
      <c r="B18" s="3"/>
      <c r="C18" s="3"/>
      <c r="D18" s="3"/>
      <c r="E18" s="3"/>
      <c r="F18" s="3"/>
      <c r="G18" s="3"/>
      <c r="H18" s="3"/>
      <c r="I18" s="3"/>
      <c r="J18" s="2" t="str">
        <f t="shared" si="1"/>
        <v>N00421-16-D-0320</v>
      </c>
      <c r="K18" s="2" t="str">
        <f t="shared" si="2"/>
        <v>Prime Company</v>
      </c>
      <c r="L18" s="3"/>
      <c r="M18" s="4"/>
      <c r="N18" s="4"/>
      <c r="O18" s="2" t="str">
        <f t="shared" si="3"/>
        <v>MARMC</v>
      </c>
      <c r="P18" s="2" t="str">
        <f t="shared" si="4"/>
        <v>John.Doe@prime.com</v>
      </c>
      <c r="Q18" s="2" t="str">
        <f t="shared" si="5"/>
        <v>Jane.Doe@subcontractor.com</v>
      </c>
      <c r="R18" s="9">
        <f>IF(F18="",0,(IF((COUNTIF([1]Companies!A:A,F18))=0,1,2)))</f>
        <v>0</v>
      </c>
    </row>
    <row r="19" spans="1:18" x14ac:dyDescent="0.25">
      <c r="A19" s="2" t="str">
        <f t="shared" si="0"/>
        <v>USS ARLINGTON LPD 24</v>
      </c>
      <c r="B19" s="3"/>
      <c r="C19" s="3"/>
      <c r="D19" s="3"/>
      <c r="E19" s="3"/>
      <c r="F19" s="3"/>
      <c r="G19" s="3"/>
      <c r="H19" s="3"/>
      <c r="I19" s="3"/>
      <c r="J19" s="2" t="str">
        <f t="shared" si="1"/>
        <v>N00421-16-D-0320</v>
      </c>
      <c r="K19" s="2" t="str">
        <f t="shared" si="2"/>
        <v>Prime Company</v>
      </c>
      <c r="L19" s="3"/>
      <c r="M19" s="4"/>
      <c r="N19" s="4"/>
      <c r="O19" s="2" t="str">
        <f t="shared" si="3"/>
        <v>MARMC</v>
      </c>
      <c r="P19" s="2" t="str">
        <f t="shared" si="4"/>
        <v>John.Doe@prime.com</v>
      </c>
      <c r="Q19" s="2" t="str">
        <f t="shared" si="5"/>
        <v>Jane.Doe@subcontractor.com</v>
      </c>
      <c r="R19" s="9">
        <f>IF(F19="",0,(IF((COUNTIF([1]Companies!A:A,F19))=0,1,2)))</f>
        <v>0</v>
      </c>
    </row>
    <row r="20" spans="1:18" x14ac:dyDescent="0.25">
      <c r="A20" s="2" t="str">
        <f t="shared" si="0"/>
        <v>USS ARLINGTON LPD 24</v>
      </c>
      <c r="B20" s="3"/>
      <c r="C20" s="3"/>
      <c r="D20" s="3"/>
      <c r="E20" s="3"/>
      <c r="F20" s="3"/>
      <c r="G20" s="3"/>
      <c r="H20" s="3"/>
      <c r="I20" s="3"/>
      <c r="J20" s="2" t="str">
        <f t="shared" si="1"/>
        <v>N00421-16-D-0320</v>
      </c>
      <c r="K20" s="2" t="str">
        <f t="shared" si="2"/>
        <v>Prime Company</v>
      </c>
      <c r="L20" s="3"/>
      <c r="M20" s="4"/>
      <c r="N20" s="4"/>
      <c r="O20" s="2" t="str">
        <f t="shared" si="3"/>
        <v>MARMC</v>
      </c>
      <c r="P20" s="2" t="str">
        <f t="shared" si="4"/>
        <v>John.Doe@prime.com</v>
      </c>
      <c r="Q20" s="2" t="str">
        <f t="shared" si="5"/>
        <v>Jane.Doe@subcontractor.com</v>
      </c>
      <c r="R20" s="9">
        <f>IF(F20="",0,(IF((COUNTIF([1]Companies!A:A,F20))=0,1,2)))</f>
        <v>0</v>
      </c>
    </row>
    <row r="21" spans="1:18" x14ac:dyDescent="0.25">
      <c r="A21" s="2" t="str">
        <f t="shared" si="0"/>
        <v>USS ARLINGTON LPD 24</v>
      </c>
      <c r="B21" s="3"/>
      <c r="C21" s="3"/>
      <c r="D21" s="3"/>
      <c r="E21" s="3"/>
      <c r="F21" s="3"/>
      <c r="G21" s="3"/>
      <c r="H21" s="3"/>
      <c r="I21" s="3"/>
      <c r="J21" s="2" t="str">
        <f t="shared" si="1"/>
        <v>N00421-16-D-0320</v>
      </c>
      <c r="K21" s="2" t="str">
        <f t="shared" si="2"/>
        <v>Prime Company</v>
      </c>
      <c r="L21" s="3"/>
      <c r="M21" s="4"/>
      <c r="N21" s="4"/>
      <c r="O21" s="2" t="str">
        <f t="shared" si="3"/>
        <v>MARMC</v>
      </c>
      <c r="P21" s="2" t="str">
        <f t="shared" si="4"/>
        <v>John.Doe@prime.com</v>
      </c>
      <c r="Q21" s="2" t="str">
        <f t="shared" si="5"/>
        <v>Jane.Doe@subcontractor.com</v>
      </c>
      <c r="R21" s="9">
        <f>IF(F21="",0,(IF((COUNTIF([1]Companies!A:A,F21))=0,1,2)))</f>
        <v>0</v>
      </c>
    </row>
    <row r="22" spans="1:18" x14ac:dyDescent="0.25">
      <c r="A22" s="2" t="str">
        <f t="shared" si="0"/>
        <v>USS ARLINGTON LPD 24</v>
      </c>
      <c r="B22" s="3"/>
      <c r="C22" s="3"/>
      <c r="D22" s="3"/>
      <c r="E22" s="3"/>
      <c r="F22" s="3"/>
      <c r="G22" s="3"/>
      <c r="H22" s="3"/>
      <c r="I22" s="3"/>
      <c r="J22" s="2" t="str">
        <f t="shared" si="1"/>
        <v>N00421-16-D-0320</v>
      </c>
      <c r="K22" s="2" t="str">
        <f t="shared" si="2"/>
        <v>Prime Company</v>
      </c>
      <c r="L22" s="3"/>
      <c r="M22" s="4"/>
      <c r="N22" s="4"/>
      <c r="O22" s="2" t="str">
        <f t="shared" si="3"/>
        <v>MARMC</v>
      </c>
      <c r="P22" s="2" t="str">
        <f t="shared" si="4"/>
        <v>John.Doe@prime.com</v>
      </c>
      <c r="Q22" s="2" t="str">
        <f t="shared" si="5"/>
        <v>Jane.Doe@subcontractor.com</v>
      </c>
      <c r="R22" s="9">
        <f>IF(F22="",0,(IF((COUNTIF([1]Companies!A:A,F22))=0,1,2)))</f>
        <v>0</v>
      </c>
    </row>
    <row r="23" spans="1:18" x14ac:dyDescent="0.25">
      <c r="A23" s="2" t="str">
        <f t="shared" si="0"/>
        <v>USS ARLINGTON LPD 24</v>
      </c>
      <c r="B23" s="3"/>
      <c r="C23" s="3"/>
      <c r="D23" s="3"/>
      <c r="E23" s="3"/>
      <c r="F23" s="3"/>
      <c r="G23" s="3"/>
      <c r="H23" s="3"/>
      <c r="I23" s="3"/>
      <c r="J23" s="2" t="str">
        <f t="shared" si="1"/>
        <v>N00421-16-D-0320</v>
      </c>
      <c r="K23" s="2" t="str">
        <f t="shared" si="2"/>
        <v>Prime Company</v>
      </c>
      <c r="L23" s="3"/>
      <c r="M23" s="4"/>
      <c r="N23" s="4"/>
      <c r="O23" s="2" t="str">
        <f t="shared" si="3"/>
        <v>MARMC</v>
      </c>
      <c r="P23" s="2" t="str">
        <f t="shared" si="4"/>
        <v>John.Doe@prime.com</v>
      </c>
      <c r="Q23" s="2" t="str">
        <f t="shared" si="5"/>
        <v>Jane.Doe@subcontractor.com</v>
      </c>
      <c r="R23" s="9">
        <f>IF(F23="",0,(IF((COUNTIF([1]Companies!A:A,F23))=0,1,2)))</f>
        <v>0</v>
      </c>
    </row>
    <row r="24" spans="1:18" x14ac:dyDescent="0.25">
      <c r="A24" s="2" t="str">
        <f t="shared" si="0"/>
        <v>USS ARLINGTON LPD 24</v>
      </c>
      <c r="B24" s="3"/>
      <c r="C24" s="3"/>
      <c r="D24" s="3"/>
      <c r="E24" s="3"/>
      <c r="F24" s="3"/>
      <c r="G24" s="3"/>
      <c r="H24" s="3"/>
      <c r="I24" s="3"/>
      <c r="J24" s="2" t="str">
        <f t="shared" si="1"/>
        <v>N00421-16-D-0320</v>
      </c>
      <c r="K24" s="2" t="str">
        <f t="shared" si="2"/>
        <v>Prime Company</v>
      </c>
      <c r="L24" s="3"/>
      <c r="M24" s="4"/>
      <c r="N24" s="4"/>
      <c r="O24" s="2" t="str">
        <f t="shared" si="3"/>
        <v>MARMC</v>
      </c>
      <c r="P24" s="2" t="str">
        <f t="shared" si="4"/>
        <v>John.Doe@prime.com</v>
      </c>
      <c r="Q24" s="2" t="str">
        <f t="shared" si="5"/>
        <v>Jane.Doe@subcontractor.com</v>
      </c>
      <c r="R24" s="9">
        <f>IF(F24="",0,(IF((COUNTIF([1]Companies!A:A,F24))=0,1,2)))</f>
        <v>0</v>
      </c>
    </row>
    <row r="25" spans="1:18" x14ac:dyDescent="0.25">
      <c r="A25" s="2" t="str">
        <f t="shared" si="0"/>
        <v>USS ARLINGTON LPD 24</v>
      </c>
      <c r="B25" s="3"/>
      <c r="C25" s="3"/>
      <c r="D25" s="3"/>
      <c r="E25" s="3"/>
      <c r="F25" s="3"/>
      <c r="G25" s="3"/>
      <c r="H25" s="3"/>
      <c r="I25" s="3"/>
      <c r="J25" s="2" t="str">
        <f t="shared" si="1"/>
        <v>N00421-16-D-0320</v>
      </c>
      <c r="K25" s="2" t="str">
        <f t="shared" si="2"/>
        <v>Prime Company</v>
      </c>
      <c r="L25" s="3"/>
      <c r="M25" s="4"/>
      <c r="N25" s="4"/>
      <c r="O25" s="2" t="str">
        <f t="shared" si="3"/>
        <v>MARMC</v>
      </c>
      <c r="P25" s="2" t="str">
        <f t="shared" si="4"/>
        <v>John.Doe@prime.com</v>
      </c>
      <c r="Q25" s="2" t="str">
        <f t="shared" si="5"/>
        <v>Jane.Doe@subcontractor.com</v>
      </c>
      <c r="R25" s="9">
        <f>IF(F25="",0,(IF((COUNTIF([1]Companies!A:A,F25))=0,1,2)))</f>
        <v>0</v>
      </c>
    </row>
    <row r="26" spans="1:18" x14ac:dyDescent="0.25">
      <c r="A26" s="2" t="str">
        <f t="shared" si="0"/>
        <v>USS ARLINGTON LPD 24</v>
      </c>
      <c r="B26" s="3"/>
      <c r="C26" s="3"/>
      <c r="D26" s="3"/>
      <c r="E26" s="3"/>
      <c r="F26" s="3"/>
      <c r="G26" s="3"/>
      <c r="H26" s="3"/>
      <c r="I26" s="3"/>
      <c r="J26" s="2" t="str">
        <f t="shared" si="1"/>
        <v>N00421-16-D-0320</v>
      </c>
      <c r="K26" s="2" t="str">
        <f t="shared" si="2"/>
        <v>Prime Company</v>
      </c>
      <c r="L26" s="3"/>
      <c r="M26" s="4"/>
      <c r="N26" s="4"/>
      <c r="O26" s="2" t="str">
        <f t="shared" si="3"/>
        <v>MARMC</v>
      </c>
      <c r="P26" s="2" t="str">
        <f t="shared" si="4"/>
        <v>John.Doe@prime.com</v>
      </c>
      <c r="Q26" s="2" t="str">
        <f t="shared" si="5"/>
        <v>Jane.Doe@subcontractor.com</v>
      </c>
      <c r="R26" s="9">
        <f>IF(F26="",0,(IF((COUNTIF([1]Companies!A:A,F26))=0,1,2)))</f>
        <v>0</v>
      </c>
    </row>
    <row r="27" spans="1:18" x14ac:dyDescent="0.25">
      <c r="A27" s="2" t="str">
        <f t="shared" si="0"/>
        <v>USS ARLINGTON LPD 24</v>
      </c>
      <c r="B27" s="3"/>
      <c r="C27" s="3"/>
      <c r="D27" s="3"/>
      <c r="E27" s="3"/>
      <c r="F27" s="3"/>
      <c r="G27" s="3"/>
      <c r="H27" s="3"/>
      <c r="I27" s="3"/>
      <c r="J27" s="2" t="str">
        <f t="shared" si="1"/>
        <v>N00421-16-D-0320</v>
      </c>
      <c r="K27" s="2" t="str">
        <f t="shared" si="2"/>
        <v>Prime Company</v>
      </c>
      <c r="L27" s="3"/>
      <c r="M27" s="4"/>
      <c r="N27" s="4"/>
      <c r="O27" s="2" t="str">
        <f t="shared" si="3"/>
        <v>MARMC</v>
      </c>
      <c r="P27" s="2" t="str">
        <f t="shared" si="4"/>
        <v>John.Doe@prime.com</v>
      </c>
      <c r="Q27" s="2" t="str">
        <f t="shared" si="5"/>
        <v>Jane.Doe@subcontractor.com</v>
      </c>
      <c r="R27" s="9">
        <f>IF(F27="",0,(IF((COUNTIF([1]Companies!A:A,F27))=0,1,2)))</f>
        <v>0</v>
      </c>
    </row>
    <row r="28" spans="1:18" x14ac:dyDescent="0.25">
      <c r="A28" s="2" t="str">
        <f t="shared" si="0"/>
        <v>USS ARLINGTON LPD 24</v>
      </c>
      <c r="B28" s="3"/>
      <c r="C28" s="3"/>
      <c r="D28" s="3"/>
      <c r="E28" s="3"/>
      <c r="F28" s="3"/>
      <c r="G28" s="3"/>
      <c r="H28" s="3"/>
      <c r="I28" s="3"/>
      <c r="J28" s="2" t="str">
        <f t="shared" si="1"/>
        <v>N00421-16-D-0320</v>
      </c>
      <c r="K28" s="2" t="str">
        <f t="shared" si="2"/>
        <v>Prime Company</v>
      </c>
      <c r="L28" s="3"/>
      <c r="M28" s="4"/>
      <c r="N28" s="4"/>
      <c r="O28" s="2" t="str">
        <f t="shared" si="3"/>
        <v>MARMC</v>
      </c>
      <c r="P28" s="2" t="str">
        <f t="shared" si="4"/>
        <v>John.Doe@prime.com</v>
      </c>
      <c r="Q28" s="2" t="str">
        <f t="shared" si="5"/>
        <v>Jane.Doe@subcontractor.com</v>
      </c>
      <c r="R28" s="9">
        <f>IF(F28="",0,(IF((COUNTIF([1]Companies!A:A,F28))=0,1,2)))</f>
        <v>0</v>
      </c>
    </row>
    <row r="29" spans="1:18" x14ac:dyDescent="0.25">
      <c r="A29" s="2" t="str">
        <f t="shared" si="0"/>
        <v>USS ARLINGTON LPD 24</v>
      </c>
      <c r="B29" s="3"/>
      <c r="C29" s="3"/>
      <c r="D29" s="3"/>
      <c r="E29" s="3"/>
      <c r="F29" s="3"/>
      <c r="G29" s="3"/>
      <c r="H29" s="3"/>
      <c r="I29" s="3"/>
      <c r="J29" s="2" t="str">
        <f t="shared" si="1"/>
        <v>N00421-16-D-0320</v>
      </c>
      <c r="K29" s="2" t="str">
        <f t="shared" si="2"/>
        <v>Prime Company</v>
      </c>
      <c r="L29" s="3"/>
      <c r="M29" s="4"/>
      <c r="N29" s="4"/>
      <c r="O29" s="2" t="str">
        <f t="shared" si="3"/>
        <v>MARMC</v>
      </c>
      <c r="P29" s="2" t="str">
        <f t="shared" si="4"/>
        <v>John.Doe@prime.com</v>
      </c>
      <c r="Q29" s="2" t="str">
        <f t="shared" si="5"/>
        <v>Jane.Doe@subcontractor.com</v>
      </c>
      <c r="R29" s="9">
        <f>IF(F29="",0,(IF((COUNTIF([1]Companies!A:A,F29))=0,1,2)))</f>
        <v>0</v>
      </c>
    </row>
    <row r="30" spans="1:18" x14ac:dyDescent="0.25">
      <c r="A30" s="2" t="str">
        <f t="shared" si="0"/>
        <v>USS ARLINGTON LPD 24</v>
      </c>
      <c r="B30" s="3"/>
      <c r="C30" s="3"/>
      <c r="D30" s="3"/>
      <c r="E30" s="3"/>
      <c r="F30" s="3"/>
      <c r="G30" s="3"/>
      <c r="H30" s="3"/>
      <c r="I30" s="3"/>
      <c r="J30" s="2" t="str">
        <f t="shared" si="1"/>
        <v>N00421-16-D-0320</v>
      </c>
      <c r="K30" s="2" t="str">
        <f t="shared" si="2"/>
        <v>Prime Company</v>
      </c>
      <c r="L30" s="3"/>
      <c r="M30" s="4"/>
      <c r="N30" s="4"/>
      <c r="O30" s="2" t="str">
        <f t="shared" si="3"/>
        <v>MARMC</v>
      </c>
      <c r="P30" s="2" t="str">
        <f t="shared" si="4"/>
        <v>John.Doe@prime.com</v>
      </c>
      <c r="Q30" s="2" t="str">
        <f t="shared" si="5"/>
        <v>Jane.Doe@subcontractor.com</v>
      </c>
      <c r="R30" s="9">
        <f>IF(F30="",0,(IF((COUNTIF([1]Companies!A:A,F30))=0,1,2)))</f>
        <v>0</v>
      </c>
    </row>
    <row r="31" spans="1:18" x14ac:dyDescent="0.25">
      <c r="A31" s="2" t="str">
        <f t="shared" si="0"/>
        <v>USS ARLINGTON LPD 24</v>
      </c>
      <c r="B31" s="3"/>
      <c r="C31" s="3"/>
      <c r="D31" s="3"/>
      <c r="E31" s="3"/>
      <c r="F31" s="3"/>
      <c r="G31" s="3"/>
      <c r="H31" s="3"/>
      <c r="I31" s="3"/>
      <c r="J31" s="2" t="str">
        <f t="shared" si="1"/>
        <v>N00421-16-D-0320</v>
      </c>
      <c r="K31" s="2" t="str">
        <f t="shared" si="2"/>
        <v>Prime Company</v>
      </c>
      <c r="L31" s="3"/>
      <c r="M31" s="4"/>
      <c r="N31" s="4"/>
      <c r="O31" s="2" t="str">
        <f t="shared" si="3"/>
        <v>MARMC</v>
      </c>
      <c r="P31" s="2" t="str">
        <f t="shared" si="4"/>
        <v>John.Doe@prime.com</v>
      </c>
      <c r="Q31" s="2" t="str">
        <f t="shared" si="5"/>
        <v>Jane.Doe@subcontractor.com</v>
      </c>
      <c r="R31" s="9">
        <f>IF(F31="",0,(IF((COUNTIF([1]Companies!A:A,F31))=0,1,2)))</f>
        <v>0</v>
      </c>
    </row>
    <row r="32" spans="1:18" x14ac:dyDescent="0.25">
      <c r="A32" s="2" t="str">
        <f t="shared" si="0"/>
        <v>USS ARLINGTON LPD 24</v>
      </c>
      <c r="B32" s="3"/>
      <c r="C32" s="3"/>
      <c r="D32" s="3"/>
      <c r="E32" s="3"/>
      <c r="F32" s="3"/>
      <c r="G32" s="3"/>
      <c r="H32" s="3"/>
      <c r="I32" s="3"/>
      <c r="J32" s="2" t="str">
        <f t="shared" si="1"/>
        <v>N00421-16-D-0320</v>
      </c>
      <c r="K32" s="2" t="str">
        <f t="shared" si="2"/>
        <v>Prime Company</v>
      </c>
      <c r="L32" s="3"/>
      <c r="M32" s="4"/>
      <c r="N32" s="4"/>
      <c r="O32" s="2" t="str">
        <f t="shared" si="3"/>
        <v>MARMC</v>
      </c>
      <c r="P32" s="2" t="str">
        <f t="shared" si="4"/>
        <v>John.Doe@prime.com</v>
      </c>
      <c r="Q32" s="2" t="str">
        <f t="shared" si="5"/>
        <v>Jane.Doe@subcontractor.com</v>
      </c>
      <c r="R32" s="9">
        <f>IF(F32="",0,(IF((COUNTIF([1]Companies!A:A,F32))=0,1,2)))</f>
        <v>0</v>
      </c>
    </row>
    <row r="33" spans="1:18" x14ac:dyDescent="0.25">
      <c r="A33" s="2" t="str">
        <f t="shared" si="0"/>
        <v>USS ARLINGTON LPD 24</v>
      </c>
      <c r="B33" s="3"/>
      <c r="C33" s="3"/>
      <c r="D33" s="3"/>
      <c r="E33" s="3"/>
      <c r="F33" s="3"/>
      <c r="G33" s="3"/>
      <c r="H33" s="3"/>
      <c r="I33" s="3"/>
      <c r="J33" s="2" t="str">
        <f t="shared" si="1"/>
        <v>N00421-16-D-0320</v>
      </c>
      <c r="K33" s="2" t="str">
        <f t="shared" si="2"/>
        <v>Prime Company</v>
      </c>
      <c r="L33" s="3"/>
      <c r="M33" s="4"/>
      <c r="N33" s="4"/>
      <c r="O33" s="2" t="str">
        <f t="shared" si="3"/>
        <v>MARMC</v>
      </c>
      <c r="P33" s="2" t="str">
        <f t="shared" si="4"/>
        <v>John.Doe@prime.com</v>
      </c>
      <c r="Q33" s="2" t="str">
        <f t="shared" si="5"/>
        <v>Jane.Doe@subcontractor.com</v>
      </c>
      <c r="R33" s="9">
        <f>IF(F33="",0,(IF((COUNTIF([1]Companies!A:A,F33))=0,1,2)))</f>
        <v>0</v>
      </c>
    </row>
    <row r="34" spans="1:18" x14ac:dyDescent="0.25">
      <c r="A34" s="2" t="str">
        <f t="shared" si="0"/>
        <v>USS ARLINGTON LPD 24</v>
      </c>
      <c r="B34" s="3"/>
      <c r="C34" s="3"/>
      <c r="D34" s="3"/>
      <c r="E34" s="3"/>
      <c r="F34" s="3"/>
      <c r="G34" s="3"/>
      <c r="H34" s="3"/>
      <c r="I34" s="3"/>
      <c r="J34" s="2" t="str">
        <f t="shared" si="1"/>
        <v>N00421-16-D-0320</v>
      </c>
      <c r="K34" s="2" t="str">
        <f t="shared" si="2"/>
        <v>Prime Company</v>
      </c>
      <c r="L34" s="3"/>
      <c r="M34" s="4"/>
      <c r="N34" s="4"/>
      <c r="O34" s="2" t="str">
        <f t="shared" si="3"/>
        <v>MARMC</v>
      </c>
      <c r="P34" s="2" t="str">
        <f t="shared" si="4"/>
        <v>John.Doe@prime.com</v>
      </c>
      <c r="Q34" s="2" t="str">
        <f t="shared" si="5"/>
        <v>Jane.Doe@subcontractor.com</v>
      </c>
      <c r="R34" s="9">
        <f>IF(F34="",0,(IF((COUNTIF([1]Companies!A:A,F34))=0,1,2)))</f>
        <v>0</v>
      </c>
    </row>
    <row r="35" spans="1:18" x14ac:dyDescent="0.25">
      <c r="A35" s="2" t="str">
        <f t="shared" si="0"/>
        <v>USS ARLINGTON LPD 24</v>
      </c>
      <c r="B35" s="3"/>
      <c r="C35" s="3"/>
      <c r="D35" s="3"/>
      <c r="E35" s="3"/>
      <c r="F35" s="3"/>
      <c r="G35" s="3"/>
      <c r="H35" s="3"/>
      <c r="I35" s="3"/>
      <c r="J35" s="2" t="str">
        <f t="shared" si="1"/>
        <v>N00421-16-D-0320</v>
      </c>
      <c r="K35" s="2" t="str">
        <f t="shared" si="2"/>
        <v>Prime Company</v>
      </c>
      <c r="L35" s="3"/>
      <c r="M35" s="4"/>
      <c r="N35" s="4"/>
      <c r="O35" s="2" t="str">
        <f t="shared" si="3"/>
        <v>MARMC</v>
      </c>
      <c r="P35" s="2" t="str">
        <f t="shared" si="4"/>
        <v>John.Doe@prime.com</v>
      </c>
      <c r="Q35" s="2" t="str">
        <f t="shared" si="5"/>
        <v>Jane.Doe@subcontractor.com</v>
      </c>
      <c r="R35" s="9">
        <f>IF(F35="",0,(IF((COUNTIF([1]Companies!A:A,F35))=0,1,2)))</f>
        <v>0</v>
      </c>
    </row>
    <row r="36" spans="1:18" x14ac:dyDescent="0.25">
      <c r="A36" s="2" t="str">
        <f t="shared" si="0"/>
        <v>USS ARLINGTON LPD 24</v>
      </c>
      <c r="B36" s="3"/>
      <c r="C36" s="3"/>
      <c r="D36" s="3"/>
      <c r="E36" s="3"/>
      <c r="F36" s="3"/>
      <c r="G36" s="3"/>
      <c r="H36" s="3"/>
      <c r="I36" s="3"/>
      <c r="J36" s="2" t="str">
        <f t="shared" si="1"/>
        <v>N00421-16-D-0320</v>
      </c>
      <c r="K36" s="2" t="str">
        <f t="shared" si="2"/>
        <v>Prime Company</v>
      </c>
      <c r="L36" s="3"/>
      <c r="M36" s="4"/>
      <c r="N36" s="4"/>
      <c r="O36" s="2" t="str">
        <f t="shared" si="3"/>
        <v>MARMC</v>
      </c>
      <c r="P36" s="2" t="str">
        <f t="shared" si="4"/>
        <v>John.Doe@prime.com</v>
      </c>
      <c r="Q36" s="2" t="str">
        <f t="shared" si="5"/>
        <v>Jane.Doe@subcontractor.com</v>
      </c>
      <c r="R36" s="9">
        <f>IF(F36="",0,(IF((COUNTIF([1]Companies!A:A,F36))=0,1,2)))</f>
        <v>0</v>
      </c>
    </row>
    <row r="37" spans="1:18" x14ac:dyDescent="0.25">
      <c r="A37" s="2" t="str">
        <f t="shared" si="0"/>
        <v>USS ARLINGTON LPD 24</v>
      </c>
      <c r="B37" s="3"/>
      <c r="C37" s="3"/>
      <c r="D37" s="3"/>
      <c r="E37" s="3"/>
      <c r="F37" s="3"/>
      <c r="G37" s="3"/>
      <c r="H37" s="3"/>
      <c r="I37" s="3"/>
      <c r="J37" s="2" t="str">
        <f t="shared" si="1"/>
        <v>N00421-16-D-0320</v>
      </c>
      <c r="K37" s="2" t="str">
        <f t="shared" si="2"/>
        <v>Prime Company</v>
      </c>
      <c r="L37" s="3"/>
      <c r="M37" s="4"/>
      <c r="N37" s="4"/>
      <c r="O37" s="2" t="str">
        <f t="shared" si="3"/>
        <v>MARMC</v>
      </c>
      <c r="P37" s="2" t="str">
        <f t="shared" si="4"/>
        <v>John.Doe@prime.com</v>
      </c>
      <c r="Q37" s="2" t="str">
        <f t="shared" si="5"/>
        <v>Jane.Doe@subcontractor.com</v>
      </c>
      <c r="R37" s="9">
        <f>IF(F37="",0,(IF((COUNTIF([1]Companies!A:A,F37))=0,1,2)))</f>
        <v>0</v>
      </c>
    </row>
    <row r="38" spans="1:18" x14ac:dyDescent="0.25">
      <c r="A38" s="2" t="str">
        <f t="shared" si="0"/>
        <v>USS ARLINGTON LPD 24</v>
      </c>
      <c r="B38" s="3"/>
      <c r="C38" s="3"/>
      <c r="D38" s="3"/>
      <c r="E38" s="3"/>
      <c r="F38" s="3"/>
      <c r="G38" s="3"/>
      <c r="H38" s="3"/>
      <c r="I38" s="3"/>
      <c r="J38" s="2" t="str">
        <f t="shared" si="1"/>
        <v>N00421-16-D-0320</v>
      </c>
      <c r="K38" s="2" t="str">
        <f t="shared" si="2"/>
        <v>Prime Company</v>
      </c>
      <c r="L38" s="3"/>
      <c r="M38" s="4"/>
      <c r="N38" s="4"/>
      <c r="O38" s="2" t="str">
        <f t="shared" si="3"/>
        <v>MARMC</v>
      </c>
      <c r="P38" s="2" t="str">
        <f t="shared" si="4"/>
        <v>John.Doe@prime.com</v>
      </c>
      <c r="Q38" s="2" t="str">
        <f t="shared" si="5"/>
        <v>Jane.Doe@subcontractor.com</v>
      </c>
      <c r="R38" s="9">
        <f>IF(F38="",0,(IF((COUNTIF([1]Companies!A:A,F38))=0,1,2)))</f>
        <v>0</v>
      </c>
    </row>
    <row r="39" spans="1:18" x14ac:dyDescent="0.25">
      <c r="A39" s="2" t="str">
        <f t="shared" si="0"/>
        <v>USS ARLINGTON LPD 24</v>
      </c>
      <c r="B39" s="3"/>
      <c r="C39" s="3"/>
      <c r="D39" s="3"/>
      <c r="E39" s="3"/>
      <c r="F39" s="3"/>
      <c r="G39" s="3"/>
      <c r="H39" s="3"/>
      <c r="I39" s="3"/>
      <c r="J39" s="2" t="str">
        <f t="shared" si="1"/>
        <v>N00421-16-D-0320</v>
      </c>
      <c r="K39" s="2" t="str">
        <f t="shared" si="2"/>
        <v>Prime Company</v>
      </c>
      <c r="L39" s="3"/>
      <c r="M39" s="4"/>
      <c r="N39" s="4"/>
      <c r="O39" s="2" t="str">
        <f t="shared" si="3"/>
        <v>MARMC</v>
      </c>
      <c r="P39" s="2" t="str">
        <f t="shared" si="4"/>
        <v>John.Doe@prime.com</v>
      </c>
      <c r="Q39" s="2" t="str">
        <f t="shared" si="5"/>
        <v>Jane.Doe@subcontractor.com</v>
      </c>
      <c r="R39" s="9">
        <f>IF(F39="",0,(IF((COUNTIF([1]Companies!A:A,F39))=0,1,2)))</f>
        <v>0</v>
      </c>
    </row>
    <row r="40" spans="1:18" x14ac:dyDescent="0.25">
      <c r="A40" s="2" t="str">
        <f t="shared" si="0"/>
        <v>USS ARLINGTON LPD 24</v>
      </c>
      <c r="B40" s="3"/>
      <c r="C40" s="3"/>
      <c r="D40" s="3"/>
      <c r="E40" s="3"/>
      <c r="F40" s="3"/>
      <c r="G40" s="3"/>
      <c r="H40" s="3"/>
      <c r="I40" s="3"/>
      <c r="J40" s="2" t="str">
        <f t="shared" si="1"/>
        <v>N00421-16-D-0320</v>
      </c>
      <c r="K40" s="2" t="str">
        <f t="shared" si="2"/>
        <v>Prime Company</v>
      </c>
      <c r="L40" s="3"/>
      <c r="M40" s="4"/>
      <c r="N40" s="4"/>
      <c r="O40" s="2" t="str">
        <f t="shared" si="3"/>
        <v>MARMC</v>
      </c>
      <c r="P40" s="2" t="str">
        <f t="shared" si="4"/>
        <v>John.Doe@prime.com</v>
      </c>
      <c r="Q40" s="2" t="str">
        <f t="shared" si="5"/>
        <v>Jane.Doe@subcontractor.com</v>
      </c>
      <c r="R40" s="9">
        <f>IF(F40="",0,(IF((COUNTIF([1]Companies!A:A,F40))=0,1,2)))</f>
        <v>0</v>
      </c>
    </row>
    <row r="41" spans="1:18" x14ac:dyDescent="0.25">
      <c r="A41" s="2" t="str">
        <f t="shared" si="0"/>
        <v>USS ARLINGTON LPD 24</v>
      </c>
      <c r="B41" s="3"/>
      <c r="C41" s="3"/>
      <c r="D41" s="3"/>
      <c r="E41" s="3"/>
      <c r="F41" s="3"/>
      <c r="G41" s="3"/>
      <c r="H41" s="3"/>
      <c r="I41" s="3"/>
      <c r="J41" s="2" t="str">
        <f t="shared" si="1"/>
        <v>N00421-16-D-0320</v>
      </c>
      <c r="K41" s="2" t="str">
        <f t="shared" si="2"/>
        <v>Prime Company</v>
      </c>
      <c r="L41" s="3"/>
      <c r="M41" s="4"/>
      <c r="N41" s="4"/>
      <c r="O41" s="2" t="str">
        <f t="shared" si="3"/>
        <v>MARMC</v>
      </c>
      <c r="P41" s="2" t="str">
        <f t="shared" si="4"/>
        <v>John.Doe@prime.com</v>
      </c>
      <c r="Q41" s="2" t="str">
        <f t="shared" si="5"/>
        <v>Jane.Doe@subcontractor.com</v>
      </c>
      <c r="R41" s="9">
        <f>IF(F41="",0,(IF((COUNTIF([1]Companies!A:A,F41))=0,1,2)))</f>
        <v>0</v>
      </c>
    </row>
    <row r="42" spans="1:18" x14ac:dyDescent="0.25">
      <c r="A42" s="2" t="str">
        <f t="shared" si="0"/>
        <v>USS ARLINGTON LPD 24</v>
      </c>
      <c r="B42" s="3"/>
      <c r="C42" s="3"/>
      <c r="D42" s="3"/>
      <c r="E42" s="3"/>
      <c r="F42" s="3"/>
      <c r="G42" s="3"/>
      <c r="H42" s="3"/>
      <c r="I42" s="3"/>
      <c r="J42" s="2" t="str">
        <f t="shared" si="1"/>
        <v>N00421-16-D-0320</v>
      </c>
      <c r="K42" s="2" t="str">
        <f t="shared" si="2"/>
        <v>Prime Company</v>
      </c>
      <c r="L42" s="3"/>
      <c r="M42" s="4"/>
      <c r="N42" s="4"/>
      <c r="O42" s="2" t="str">
        <f t="shared" si="3"/>
        <v>MARMC</v>
      </c>
      <c r="P42" s="2" t="str">
        <f t="shared" si="4"/>
        <v>John.Doe@prime.com</v>
      </c>
      <c r="Q42" s="2" t="str">
        <f t="shared" si="5"/>
        <v>Jane.Doe@subcontractor.com</v>
      </c>
      <c r="R42" s="9">
        <f>IF(F42="",0,(IF((COUNTIF([1]Companies!A:A,F42))=0,1,2)))</f>
        <v>0</v>
      </c>
    </row>
    <row r="43" spans="1:18" x14ac:dyDescent="0.25">
      <c r="A43" s="2" t="str">
        <f t="shared" si="0"/>
        <v>USS ARLINGTON LPD 24</v>
      </c>
      <c r="B43" s="3"/>
      <c r="C43" s="3"/>
      <c r="D43" s="3"/>
      <c r="E43" s="3"/>
      <c r="F43" s="3"/>
      <c r="G43" s="3"/>
      <c r="H43" s="3"/>
      <c r="I43" s="3"/>
      <c r="J43" s="2" t="str">
        <f t="shared" si="1"/>
        <v>N00421-16-D-0320</v>
      </c>
      <c r="K43" s="2" t="str">
        <f t="shared" si="2"/>
        <v>Prime Company</v>
      </c>
      <c r="L43" s="3"/>
      <c r="M43" s="4"/>
      <c r="N43" s="4"/>
      <c r="O43" s="2" t="str">
        <f t="shared" si="3"/>
        <v>MARMC</v>
      </c>
      <c r="P43" s="2" t="str">
        <f t="shared" si="4"/>
        <v>John.Doe@prime.com</v>
      </c>
      <c r="Q43" s="2" t="str">
        <f t="shared" si="5"/>
        <v>Jane.Doe@subcontractor.com</v>
      </c>
      <c r="R43" s="9">
        <f>IF(F43="",0,(IF((COUNTIF([1]Companies!A:A,F43))=0,1,2)))</f>
        <v>0</v>
      </c>
    </row>
    <row r="44" spans="1:18" x14ac:dyDescent="0.25">
      <c r="A44" s="2" t="str">
        <f t="shared" si="0"/>
        <v>USS ARLINGTON LPD 24</v>
      </c>
      <c r="B44" s="3"/>
      <c r="C44" s="3"/>
      <c r="D44" s="3"/>
      <c r="E44" s="3"/>
      <c r="F44" s="3"/>
      <c r="G44" s="3"/>
      <c r="H44" s="3"/>
      <c r="I44" s="3"/>
      <c r="J44" s="2" t="str">
        <f t="shared" si="1"/>
        <v>N00421-16-D-0320</v>
      </c>
      <c r="K44" s="2" t="str">
        <f t="shared" si="2"/>
        <v>Prime Company</v>
      </c>
      <c r="L44" s="3"/>
      <c r="M44" s="4"/>
      <c r="N44" s="4"/>
      <c r="O44" s="2" t="str">
        <f t="shared" si="3"/>
        <v>MARMC</v>
      </c>
      <c r="P44" s="2" t="str">
        <f t="shared" si="4"/>
        <v>John.Doe@prime.com</v>
      </c>
      <c r="Q44" s="2" t="str">
        <f t="shared" si="5"/>
        <v>Jane.Doe@subcontractor.com</v>
      </c>
      <c r="R44" s="9">
        <f>IF(F44="",0,(IF((COUNTIF([1]Companies!A:A,F44))=0,1,2)))</f>
        <v>0</v>
      </c>
    </row>
    <row r="45" spans="1:18" x14ac:dyDescent="0.25">
      <c r="A45" s="2" t="str">
        <f t="shared" si="0"/>
        <v>USS ARLINGTON LPD 24</v>
      </c>
      <c r="B45" s="3"/>
      <c r="C45" s="3"/>
      <c r="D45" s="3"/>
      <c r="E45" s="3"/>
      <c r="F45" s="3"/>
      <c r="G45" s="3"/>
      <c r="H45" s="3"/>
      <c r="I45" s="3"/>
      <c r="J45" s="2" t="str">
        <f t="shared" si="1"/>
        <v>N00421-16-D-0320</v>
      </c>
      <c r="K45" s="2" t="str">
        <f t="shared" si="2"/>
        <v>Prime Company</v>
      </c>
      <c r="L45" s="3"/>
      <c r="M45" s="4"/>
      <c r="N45" s="4"/>
      <c r="O45" s="2" t="str">
        <f t="shared" si="3"/>
        <v>MARMC</v>
      </c>
      <c r="P45" s="2" t="str">
        <f t="shared" si="4"/>
        <v>John.Doe@prime.com</v>
      </c>
      <c r="Q45" s="2" t="str">
        <f t="shared" si="5"/>
        <v>Jane.Doe@subcontractor.com</v>
      </c>
      <c r="R45" s="9">
        <f>IF(F45="",0,(IF((COUNTIF([1]Companies!A:A,F45))=0,1,2)))</f>
        <v>0</v>
      </c>
    </row>
    <row r="46" spans="1:18" x14ac:dyDescent="0.25">
      <c r="A46" s="2" t="str">
        <f t="shared" si="0"/>
        <v>USS ARLINGTON LPD 24</v>
      </c>
      <c r="B46" s="3"/>
      <c r="C46" s="3"/>
      <c r="D46" s="3"/>
      <c r="E46" s="3"/>
      <c r="F46" s="3"/>
      <c r="G46" s="3"/>
      <c r="H46" s="3"/>
      <c r="I46" s="3"/>
      <c r="J46" s="2" t="str">
        <f t="shared" si="1"/>
        <v>N00421-16-D-0320</v>
      </c>
      <c r="K46" s="2" t="str">
        <f t="shared" si="2"/>
        <v>Prime Company</v>
      </c>
      <c r="L46" s="3"/>
      <c r="M46" s="4"/>
      <c r="N46" s="4"/>
      <c r="O46" s="2" t="str">
        <f t="shared" si="3"/>
        <v>MARMC</v>
      </c>
      <c r="P46" s="2" t="str">
        <f t="shared" si="4"/>
        <v>John.Doe@prime.com</v>
      </c>
      <c r="Q46" s="2" t="str">
        <f t="shared" si="5"/>
        <v>Jane.Doe@subcontractor.com</v>
      </c>
      <c r="R46" s="9">
        <f>IF(F46="",0,(IF((COUNTIF([1]Companies!A:A,F46))=0,1,2)))</f>
        <v>0</v>
      </c>
    </row>
    <row r="47" spans="1:18" x14ac:dyDescent="0.25">
      <c r="A47" s="2" t="str">
        <f t="shared" si="0"/>
        <v>USS ARLINGTON LPD 24</v>
      </c>
      <c r="B47" s="3"/>
      <c r="C47" s="3"/>
      <c r="D47" s="3"/>
      <c r="E47" s="3"/>
      <c r="F47" s="3"/>
      <c r="G47" s="3"/>
      <c r="H47" s="3"/>
      <c r="I47" s="3"/>
      <c r="J47" s="2" t="str">
        <f t="shared" si="1"/>
        <v>N00421-16-D-0320</v>
      </c>
      <c r="K47" s="2" t="str">
        <f t="shared" si="2"/>
        <v>Prime Company</v>
      </c>
      <c r="L47" s="3"/>
      <c r="M47" s="4"/>
      <c r="N47" s="4"/>
      <c r="O47" s="2" t="str">
        <f t="shared" si="3"/>
        <v>MARMC</v>
      </c>
      <c r="P47" s="2" t="str">
        <f t="shared" si="4"/>
        <v>John.Doe@prime.com</v>
      </c>
      <c r="Q47" s="2" t="str">
        <f t="shared" si="5"/>
        <v>Jane.Doe@subcontractor.com</v>
      </c>
      <c r="R47" s="9">
        <f>IF(F47="",0,(IF((COUNTIF([1]Companies!A:A,F47))=0,1,2)))</f>
        <v>0</v>
      </c>
    </row>
    <row r="48" spans="1:18" x14ac:dyDescent="0.25">
      <c r="A48" s="2" t="str">
        <f t="shared" si="0"/>
        <v>USS ARLINGTON LPD 24</v>
      </c>
      <c r="B48" s="3"/>
      <c r="C48" s="3"/>
      <c r="D48" s="3"/>
      <c r="E48" s="3"/>
      <c r="F48" s="3"/>
      <c r="G48" s="3"/>
      <c r="H48" s="3"/>
      <c r="I48" s="3"/>
      <c r="J48" s="2" t="str">
        <f t="shared" si="1"/>
        <v>N00421-16-D-0320</v>
      </c>
      <c r="K48" s="2" t="str">
        <f t="shared" si="2"/>
        <v>Prime Company</v>
      </c>
      <c r="L48" s="3"/>
      <c r="M48" s="4"/>
      <c r="N48" s="4"/>
      <c r="O48" s="2" t="str">
        <f t="shared" si="3"/>
        <v>MARMC</v>
      </c>
      <c r="P48" s="2" t="str">
        <f t="shared" si="4"/>
        <v>John.Doe@prime.com</v>
      </c>
      <c r="Q48" s="2" t="str">
        <f t="shared" si="5"/>
        <v>Jane.Doe@subcontractor.com</v>
      </c>
      <c r="R48" s="9">
        <f>IF(F48="",0,(IF((COUNTIF([1]Companies!A:A,F48))=0,1,2)))</f>
        <v>0</v>
      </c>
    </row>
    <row r="49" spans="1:18" x14ac:dyDescent="0.25">
      <c r="A49" s="2" t="str">
        <f t="shared" si="0"/>
        <v>USS ARLINGTON LPD 24</v>
      </c>
      <c r="B49" s="3"/>
      <c r="C49" s="3"/>
      <c r="D49" s="3"/>
      <c r="E49" s="3"/>
      <c r="F49" s="3"/>
      <c r="G49" s="3"/>
      <c r="H49" s="3"/>
      <c r="I49" s="3"/>
      <c r="J49" s="2" t="str">
        <f t="shared" si="1"/>
        <v>N00421-16-D-0320</v>
      </c>
      <c r="K49" s="2" t="str">
        <f t="shared" si="2"/>
        <v>Prime Company</v>
      </c>
      <c r="L49" s="3"/>
      <c r="M49" s="4"/>
      <c r="N49" s="4"/>
      <c r="O49" s="2" t="str">
        <f t="shared" si="3"/>
        <v>MARMC</v>
      </c>
      <c r="P49" s="2" t="str">
        <f t="shared" si="4"/>
        <v>John.Doe@prime.com</v>
      </c>
      <c r="Q49" s="2" t="str">
        <f t="shared" si="5"/>
        <v>Jane.Doe@subcontractor.com</v>
      </c>
      <c r="R49" s="9">
        <f>IF(F49="",0,(IF((COUNTIF([1]Companies!A:A,F49))=0,1,2)))</f>
        <v>0</v>
      </c>
    </row>
    <row r="50" spans="1:18" x14ac:dyDescent="0.25">
      <c r="A50" s="2" t="str">
        <f t="shared" si="0"/>
        <v>USS ARLINGTON LPD 24</v>
      </c>
      <c r="B50" s="3"/>
      <c r="C50" s="3"/>
      <c r="D50" s="3"/>
      <c r="E50" s="3"/>
      <c r="F50" s="3"/>
      <c r="G50" s="3"/>
      <c r="H50" s="3"/>
      <c r="I50" s="3"/>
      <c r="J50" s="2" t="str">
        <f t="shared" si="1"/>
        <v>N00421-16-D-0320</v>
      </c>
      <c r="K50" s="2" t="str">
        <f t="shared" si="2"/>
        <v>Prime Company</v>
      </c>
      <c r="L50" s="3"/>
      <c r="M50" s="4"/>
      <c r="N50" s="4"/>
      <c r="O50" s="2" t="str">
        <f t="shared" si="3"/>
        <v>MARMC</v>
      </c>
      <c r="P50" s="2" t="str">
        <f t="shared" si="4"/>
        <v>John.Doe@prime.com</v>
      </c>
      <c r="Q50" s="2" t="str">
        <f t="shared" si="5"/>
        <v>Jane.Doe@subcontractor.com</v>
      </c>
      <c r="R50" s="9">
        <f>IF(F50="",0,(IF((COUNTIF([1]Companies!A:A,F50))=0,1,2)))</f>
        <v>0</v>
      </c>
    </row>
    <row r="51" spans="1:18" x14ac:dyDescent="0.25">
      <c r="A51" s="2" t="str">
        <f t="shared" si="0"/>
        <v>USS ARLINGTON LPD 24</v>
      </c>
      <c r="B51" s="3"/>
      <c r="C51" s="3"/>
      <c r="D51" s="3"/>
      <c r="E51" s="3"/>
      <c r="F51" s="3"/>
      <c r="G51" s="3"/>
      <c r="H51" s="3"/>
      <c r="I51" s="3"/>
      <c r="J51" s="2" t="str">
        <f t="shared" si="1"/>
        <v>N00421-16-D-0320</v>
      </c>
      <c r="K51" s="2" t="str">
        <f t="shared" si="2"/>
        <v>Prime Company</v>
      </c>
      <c r="L51" s="3"/>
      <c r="M51" s="4"/>
      <c r="N51" s="4"/>
      <c r="O51" s="2" t="str">
        <f t="shared" si="3"/>
        <v>MARMC</v>
      </c>
      <c r="P51" s="2" t="str">
        <f t="shared" si="4"/>
        <v>John.Doe@prime.com</v>
      </c>
      <c r="Q51" s="2" t="str">
        <f t="shared" si="5"/>
        <v>Jane.Doe@subcontractor.com</v>
      </c>
      <c r="R51" s="9">
        <f>IF(F51="",0,(IF((COUNTIF([1]Companies!A:A,F51))=0,1,2)))</f>
        <v>0</v>
      </c>
    </row>
    <row r="52" spans="1:18" x14ac:dyDescent="0.25">
      <c r="A52" s="2" t="str">
        <f t="shared" si="0"/>
        <v>USS ARLINGTON LPD 24</v>
      </c>
      <c r="B52" s="3"/>
      <c r="C52" s="3"/>
      <c r="D52" s="3"/>
      <c r="E52" s="3"/>
      <c r="F52" s="3"/>
      <c r="G52" s="3"/>
      <c r="H52" s="3"/>
      <c r="I52" s="3"/>
      <c r="J52" s="2" t="str">
        <f t="shared" si="1"/>
        <v>N00421-16-D-0320</v>
      </c>
      <c r="K52" s="2" t="str">
        <f t="shared" si="2"/>
        <v>Prime Company</v>
      </c>
      <c r="L52" s="3"/>
      <c r="M52" s="4"/>
      <c r="N52" s="4"/>
      <c r="O52" s="2" t="str">
        <f t="shared" si="3"/>
        <v>MARMC</v>
      </c>
      <c r="P52" s="2" t="str">
        <f t="shared" si="4"/>
        <v>John.Doe@prime.com</v>
      </c>
      <c r="Q52" s="2" t="str">
        <f t="shared" si="5"/>
        <v>Jane.Doe@subcontractor.com</v>
      </c>
      <c r="R52" s="9">
        <f>IF(F52="",0,(IF((COUNTIF([1]Companies!A:A,F52))=0,1,2)))</f>
        <v>0</v>
      </c>
    </row>
    <row r="53" spans="1:18" x14ac:dyDescent="0.25">
      <c r="A53" s="2" t="str">
        <f t="shared" si="0"/>
        <v>USS ARLINGTON LPD 24</v>
      </c>
      <c r="B53" s="3"/>
      <c r="C53" s="3"/>
      <c r="D53" s="3"/>
      <c r="E53" s="3"/>
      <c r="F53" s="3"/>
      <c r="G53" s="3"/>
      <c r="H53" s="3"/>
      <c r="I53" s="3"/>
      <c r="J53" s="2" t="str">
        <f t="shared" si="1"/>
        <v>N00421-16-D-0320</v>
      </c>
      <c r="K53" s="2" t="str">
        <f t="shared" si="2"/>
        <v>Prime Company</v>
      </c>
      <c r="L53" s="3"/>
      <c r="M53" s="4"/>
      <c r="N53" s="4"/>
      <c r="O53" s="2" t="str">
        <f t="shared" si="3"/>
        <v>MARMC</v>
      </c>
      <c r="P53" s="2" t="str">
        <f t="shared" si="4"/>
        <v>John.Doe@prime.com</v>
      </c>
      <c r="Q53" s="2" t="str">
        <f t="shared" si="5"/>
        <v>Jane.Doe@subcontractor.com</v>
      </c>
      <c r="R53" s="9">
        <f>IF(F53="",0,(IF((COUNTIF([1]Companies!A:A,F53))=0,1,2)))</f>
        <v>0</v>
      </c>
    </row>
    <row r="54" spans="1:18" x14ac:dyDescent="0.25">
      <c r="A54" s="2" t="str">
        <f t="shared" si="0"/>
        <v>USS ARLINGTON LPD 24</v>
      </c>
      <c r="B54" s="3"/>
      <c r="C54" s="3"/>
      <c r="D54" s="3"/>
      <c r="E54" s="3"/>
      <c r="F54" s="3"/>
      <c r="G54" s="3"/>
      <c r="H54" s="3"/>
      <c r="I54" s="3"/>
      <c r="J54" s="2" t="str">
        <f t="shared" si="1"/>
        <v>N00421-16-D-0320</v>
      </c>
      <c r="K54" s="2" t="str">
        <f t="shared" si="2"/>
        <v>Prime Company</v>
      </c>
      <c r="L54" s="3"/>
      <c r="M54" s="4"/>
      <c r="N54" s="4"/>
      <c r="O54" s="2" t="str">
        <f t="shared" si="3"/>
        <v>MARMC</v>
      </c>
      <c r="P54" s="2" t="str">
        <f t="shared" si="4"/>
        <v>John.Doe@prime.com</v>
      </c>
      <c r="Q54" s="2" t="str">
        <f t="shared" si="5"/>
        <v>Jane.Doe@subcontractor.com</v>
      </c>
      <c r="R54" s="9">
        <f>IF(F54="",0,(IF((COUNTIF([1]Companies!A:A,F54))=0,1,2)))</f>
        <v>0</v>
      </c>
    </row>
    <row r="55" spans="1:18" x14ac:dyDescent="0.25">
      <c r="A55" s="2" t="str">
        <f t="shared" si="0"/>
        <v>USS ARLINGTON LPD 24</v>
      </c>
      <c r="B55" s="3"/>
      <c r="C55" s="3"/>
      <c r="D55" s="3"/>
      <c r="E55" s="3"/>
      <c r="F55" s="3"/>
      <c r="G55" s="3"/>
      <c r="H55" s="3"/>
      <c r="I55" s="3"/>
      <c r="J55" s="2" t="str">
        <f t="shared" si="1"/>
        <v>N00421-16-D-0320</v>
      </c>
      <c r="K55" s="2" t="str">
        <f t="shared" si="2"/>
        <v>Prime Company</v>
      </c>
      <c r="L55" s="3"/>
      <c r="M55" s="4"/>
      <c r="N55" s="4"/>
      <c r="O55" s="2" t="str">
        <f t="shared" si="3"/>
        <v>MARMC</v>
      </c>
      <c r="P55" s="2" t="str">
        <f t="shared" si="4"/>
        <v>John.Doe@prime.com</v>
      </c>
      <c r="Q55" s="2" t="str">
        <f t="shared" si="5"/>
        <v>Jane.Doe@subcontractor.com</v>
      </c>
      <c r="R55" s="9">
        <f>IF(F55="",0,(IF((COUNTIF([1]Companies!A:A,F55))=0,1,2)))</f>
        <v>0</v>
      </c>
    </row>
    <row r="56" spans="1:18" x14ac:dyDescent="0.25">
      <c r="A56" s="2" t="str">
        <f t="shared" si="0"/>
        <v>USS ARLINGTON LPD 24</v>
      </c>
      <c r="B56" s="3"/>
      <c r="C56" s="3"/>
      <c r="D56" s="3"/>
      <c r="E56" s="3"/>
      <c r="F56" s="3"/>
      <c r="G56" s="3"/>
      <c r="H56" s="3"/>
      <c r="I56" s="3"/>
      <c r="J56" s="2" t="str">
        <f t="shared" si="1"/>
        <v>N00421-16-D-0320</v>
      </c>
      <c r="K56" s="2" t="str">
        <f t="shared" si="2"/>
        <v>Prime Company</v>
      </c>
      <c r="L56" s="3"/>
      <c r="M56" s="4"/>
      <c r="N56" s="4"/>
      <c r="O56" s="2" t="str">
        <f t="shared" si="3"/>
        <v>MARMC</v>
      </c>
      <c r="P56" s="2" t="str">
        <f t="shared" si="4"/>
        <v>John.Doe@prime.com</v>
      </c>
      <c r="Q56" s="2" t="str">
        <f t="shared" si="5"/>
        <v>Jane.Doe@subcontractor.com</v>
      </c>
      <c r="R56" s="9">
        <f>IF(F56="",0,(IF((COUNTIF([1]Companies!A:A,F56))=0,1,2)))</f>
        <v>0</v>
      </c>
    </row>
    <row r="57" spans="1:18" x14ac:dyDescent="0.25">
      <c r="A57" s="2" t="str">
        <f t="shared" si="0"/>
        <v>USS ARLINGTON LPD 24</v>
      </c>
      <c r="B57" s="3"/>
      <c r="C57" s="3"/>
      <c r="D57" s="3"/>
      <c r="E57" s="3"/>
      <c r="F57" s="3"/>
      <c r="G57" s="3"/>
      <c r="H57" s="3"/>
      <c r="I57" s="3"/>
      <c r="J57" s="2" t="str">
        <f t="shared" si="1"/>
        <v>N00421-16-D-0320</v>
      </c>
      <c r="K57" s="2" t="str">
        <f t="shared" si="2"/>
        <v>Prime Company</v>
      </c>
      <c r="L57" s="3"/>
      <c r="M57" s="4"/>
      <c r="N57" s="4"/>
      <c r="O57" s="2" t="str">
        <f t="shared" si="3"/>
        <v>MARMC</v>
      </c>
      <c r="P57" s="2" t="str">
        <f t="shared" si="4"/>
        <v>John.Doe@prime.com</v>
      </c>
      <c r="Q57" s="2" t="str">
        <f t="shared" si="5"/>
        <v>Jane.Doe@subcontractor.com</v>
      </c>
      <c r="R57" s="9">
        <f>IF(F57="",0,(IF((COUNTIF([1]Companies!A:A,F57))=0,1,2)))</f>
        <v>0</v>
      </c>
    </row>
    <row r="58" spans="1:18" x14ac:dyDescent="0.25">
      <c r="A58" s="2" t="str">
        <f t="shared" si="0"/>
        <v>USS ARLINGTON LPD 24</v>
      </c>
      <c r="B58" s="3"/>
      <c r="C58" s="3"/>
      <c r="D58" s="3"/>
      <c r="E58" s="3"/>
      <c r="F58" s="3"/>
      <c r="G58" s="3"/>
      <c r="H58" s="3"/>
      <c r="I58" s="3"/>
      <c r="J58" s="2" t="str">
        <f t="shared" si="1"/>
        <v>N00421-16-D-0320</v>
      </c>
      <c r="K58" s="2" t="str">
        <f t="shared" si="2"/>
        <v>Prime Company</v>
      </c>
      <c r="L58" s="3"/>
      <c r="M58" s="4"/>
      <c r="N58" s="4"/>
      <c r="O58" s="2" t="str">
        <f t="shared" si="3"/>
        <v>MARMC</v>
      </c>
      <c r="P58" s="2" t="str">
        <f t="shared" si="4"/>
        <v>John.Doe@prime.com</v>
      </c>
      <c r="Q58" s="2" t="str">
        <f t="shared" si="5"/>
        <v>Jane.Doe@subcontractor.com</v>
      </c>
      <c r="R58" s="9">
        <f>IF(F58="",0,(IF((COUNTIF([1]Companies!A:A,F58))=0,1,2)))</f>
        <v>0</v>
      </c>
    </row>
    <row r="59" spans="1:18" x14ac:dyDescent="0.25">
      <c r="A59" s="2" t="str">
        <f t="shared" si="0"/>
        <v>USS ARLINGTON LPD 24</v>
      </c>
      <c r="B59" s="3"/>
      <c r="C59" s="3"/>
      <c r="D59" s="3"/>
      <c r="E59" s="3"/>
      <c r="F59" s="3"/>
      <c r="G59" s="3"/>
      <c r="H59" s="3"/>
      <c r="I59" s="3"/>
      <c r="J59" s="2" t="str">
        <f t="shared" si="1"/>
        <v>N00421-16-D-0320</v>
      </c>
      <c r="K59" s="2" t="str">
        <f t="shared" si="2"/>
        <v>Prime Company</v>
      </c>
      <c r="L59" s="3"/>
      <c r="M59" s="4"/>
      <c r="N59" s="4"/>
      <c r="O59" s="2" t="str">
        <f t="shared" si="3"/>
        <v>MARMC</v>
      </c>
      <c r="P59" s="2" t="str">
        <f t="shared" si="4"/>
        <v>John.Doe@prime.com</v>
      </c>
      <c r="Q59" s="2" t="str">
        <f t="shared" si="5"/>
        <v>Jane.Doe@subcontractor.com</v>
      </c>
      <c r="R59" s="9">
        <f>IF(F59="",0,(IF((COUNTIF([1]Companies!A:A,F59))=0,1,2)))</f>
        <v>0</v>
      </c>
    </row>
    <row r="60" spans="1:18" x14ac:dyDescent="0.25">
      <c r="A60" s="2" t="str">
        <f t="shared" si="0"/>
        <v>USS ARLINGTON LPD 24</v>
      </c>
      <c r="B60" s="3"/>
      <c r="C60" s="3"/>
      <c r="D60" s="3"/>
      <c r="E60" s="3"/>
      <c r="F60" s="3"/>
      <c r="G60" s="3"/>
      <c r="H60" s="3"/>
      <c r="I60" s="3"/>
      <c r="J60" s="2" t="str">
        <f t="shared" si="1"/>
        <v>N00421-16-D-0320</v>
      </c>
      <c r="K60" s="2" t="str">
        <f t="shared" si="2"/>
        <v>Prime Company</v>
      </c>
      <c r="L60" s="3"/>
      <c r="M60" s="4"/>
      <c r="N60" s="4"/>
      <c r="O60" s="2" t="str">
        <f t="shared" si="3"/>
        <v>MARMC</v>
      </c>
      <c r="P60" s="2" t="str">
        <f t="shared" si="4"/>
        <v>John.Doe@prime.com</v>
      </c>
      <c r="Q60" s="2" t="str">
        <f t="shared" si="5"/>
        <v>Jane.Doe@subcontractor.com</v>
      </c>
      <c r="R60" s="9">
        <f>IF(F60="",0,(IF((COUNTIF([1]Companies!A:A,F60))=0,1,2)))</f>
        <v>0</v>
      </c>
    </row>
    <row r="61" spans="1:18" x14ac:dyDescent="0.25">
      <c r="A61" s="2" t="str">
        <f t="shared" si="0"/>
        <v>USS ARLINGTON LPD 24</v>
      </c>
      <c r="B61" s="3"/>
      <c r="C61" s="3"/>
      <c r="D61" s="3"/>
      <c r="E61" s="3"/>
      <c r="F61" s="3"/>
      <c r="G61" s="3"/>
      <c r="H61" s="3"/>
      <c r="I61" s="3"/>
      <c r="J61" s="2" t="str">
        <f t="shared" si="1"/>
        <v>N00421-16-D-0320</v>
      </c>
      <c r="K61" s="2" t="str">
        <f t="shared" si="2"/>
        <v>Prime Company</v>
      </c>
      <c r="L61" s="3"/>
      <c r="M61" s="4"/>
      <c r="N61" s="4"/>
      <c r="O61" s="2" t="str">
        <f t="shared" si="3"/>
        <v>MARMC</v>
      </c>
      <c r="P61" s="2" t="str">
        <f t="shared" si="4"/>
        <v>John.Doe@prime.com</v>
      </c>
      <c r="Q61" s="2" t="str">
        <f t="shared" si="5"/>
        <v>Jane.Doe@subcontractor.com</v>
      </c>
      <c r="R61" s="9">
        <f>IF(F61="",0,(IF((COUNTIF([1]Companies!A:A,F61))=0,1,2)))</f>
        <v>0</v>
      </c>
    </row>
    <row r="62" spans="1:18" x14ac:dyDescent="0.25">
      <c r="A62" s="2" t="str">
        <f t="shared" si="0"/>
        <v>USS ARLINGTON LPD 24</v>
      </c>
      <c r="B62" s="3"/>
      <c r="C62" s="3"/>
      <c r="D62" s="3"/>
      <c r="E62" s="3"/>
      <c r="F62" s="3"/>
      <c r="G62" s="3"/>
      <c r="H62" s="3"/>
      <c r="I62" s="3"/>
      <c r="J62" s="2" t="str">
        <f t="shared" si="1"/>
        <v>N00421-16-D-0320</v>
      </c>
      <c r="K62" s="2" t="str">
        <f t="shared" si="2"/>
        <v>Prime Company</v>
      </c>
      <c r="L62" s="3"/>
      <c r="M62" s="4"/>
      <c r="N62" s="4"/>
      <c r="O62" s="2" t="str">
        <f t="shared" si="3"/>
        <v>MARMC</v>
      </c>
      <c r="P62" s="2" t="str">
        <f t="shared" si="4"/>
        <v>John.Doe@prime.com</v>
      </c>
      <c r="Q62" s="2" t="str">
        <f t="shared" si="5"/>
        <v>Jane.Doe@subcontractor.com</v>
      </c>
      <c r="R62" s="9">
        <f>IF(F62="",0,(IF((COUNTIF([1]Companies!A:A,F62))=0,1,2)))</f>
        <v>0</v>
      </c>
    </row>
    <row r="63" spans="1:18" x14ac:dyDescent="0.25">
      <c r="A63" s="2" t="str">
        <f t="shared" si="0"/>
        <v>USS ARLINGTON LPD 24</v>
      </c>
      <c r="B63" s="3"/>
      <c r="C63" s="3"/>
      <c r="D63" s="3"/>
      <c r="E63" s="3"/>
      <c r="F63" s="3"/>
      <c r="G63" s="3"/>
      <c r="H63" s="3"/>
      <c r="I63" s="3"/>
      <c r="J63" s="2" t="str">
        <f t="shared" si="1"/>
        <v>N00421-16-D-0320</v>
      </c>
      <c r="K63" s="2" t="str">
        <f t="shared" si="2"/>
        <v>Prime Company</v>
      </c>
      <c r="L63" s="3"/>
      <c r="M63" s="4"/>
      <c r="N63" s="4"/>
      <c r="O63" s="2" t="str">
        <f t="shared" si="3"/>
        <v>MARMC</v>
      </c>
      <c r="P63" s="2" t="str">
        <f t="shared" si="4"/>
        <v>John.Doe@prime.com</v>
      </c>
      <c r="Q63" s="2" t="str">
        <f t="shared" si="5"/>
        <v>Jane.Doe@subcontractor.com</v>
      </c>
      <c r="R63" s="9">
        <f>IF(F63="",0,(IF((COUNTIF([1]Companies!A:A,F63))=0,1,2)))</f>
        <v>0</v>
      </c>
    </row>
    <row r="64" spans="1:18" x14ac:dyDescent="0.25">
      <c r="A64" s="2" t="str">
        <f t="shared" si="0"/>
        <v>USS ARLINGTON LPD 24</v>
      </c>
      <c r="B64" s="3"/>
      <c r="C64" s="3"/>
      <c r="D64" s="3"/>
      <c r="E64" s="3"/>
      <c r="F64" s="3"/>
      <c r="G64" s="3"/>
      <c r="H64" s="3"/>
      <c r="I64" s="3"/>
      <c r="J64" s="2" t="str">
        <f t="shared" si="1"/>
        <v>N00421-16-D-0320</v>
      </c>
      <c r="K64" s="2" t="str">
        <f t="shared" si="2"/>
        <v>Prime Company</v>
      </c>
      <c r="L64" s="3"/>
      <c r="M64" s="4"/>
      <c r="N64" s="4"/>
      <c r="O64" s="2" t="str">
        <f t="shared" si="3"/>
        <v>MARMC</v>
      </c>
      <c r="P64" s="2" t="str">
        <f t="shared" si="4"/>
        <v>John.Doe@prime.com</v>
      </c>
      <c r="Q64" s="2" t="str">
        <f t="shared" si="5"/>
        <v>Jane.Doe@subcontractor.com</v>
      </c>
      <c r="R64" s="9">
        <f>IF(F64="",0,(IF((COUNTIF([1]Companies!A:A,F64))=0,1,2)))</f>
        <v>0</v>
      </c>
    </row>
    <row r="65" spans="1:18" x14ac:dyDescent="0.25">
      <c r="A65" s="2" t="str">
        <f t="shared" si="0"/>
        <v>USS ARLINGTON LPD 24</v>
      </c>
      <c r="B65" s="3"/>
      <c r="C65" s="3"/>
      <c r="D65" s="3"/>
      <c r="E65" s="3"/>
      <c r="F65" s="3"/>
      <c r="G65" s="3"/>
      <c r="H65" s="3"/>
      <c r="I65" s="3"/>
      <c r="J65" s="2" t="str">
        <f t="shared" si="1"/>
        <v>N00421-16-D-0320</v>
      </c>
      <c r="K65" s="2" t="str">
        <f t="shared" si="2"/>
        <v>Prime Company</v>
      </c>
      <c r="L65" s="3"/>
      <c r="M65" s="4"/>
      <c r="N65" s="4"/>
      <c r="O65" s="2" t="str">
        <f t="shared" si="3"/>
        <v>MARMC</v>
      </c>
      <c r="P65" s="2" t="str">
        <f t="shared" si="4"/>
        <v>John.Doe@prime.com</v>
      </c>
      <c r="Q65" s="2" t="str">
        <f t="shared" si="5"/>
        <v>Jane.Doe@subcontractor.com</v>
      </c>
      <c r="R65" s="9">
        <f>IF(F65="",0,(IF((COUNTIF([1]Companies!A:A,F65))=0,1,2)))</f>
        <v>0</v>
      </c>
    </row>
    <row r="66" spans="1:18" x14ac:dyDescent="0.25">
      <c r="A66" s="2" t="str">
        <f t="shared" si="0"/>
        <v>USS ARLINGTON LPD 24</v>
      </c>
      <c r="B66" s="3"/>
      <c r="C66" s="3"/>
      <c r="D66" s="3"/>
      <c r="E66" s="3"/>
      <c r="F66" s="3"/>
      <c r="G66" s="3"/>
      <c r="H66" s="3"/>
      <c r="I66" s="3"/>
      <c r="J66" s="2" t="str">
        <f t="shared" si="1"/>
        <v>N00421-16-D-0320</v>
      </c>
      <c r="K66" s="2" t="str">
        <f t="shared" si="2"/>
        <v>Prime Company</v>
      </c>
      <c r="L66" s="3"/>
      <c r="M66" s="4"/>
      <c r="N66" s="4"/>
      <c r="O66" s="2" t="str">
        <f t="shared" si="3"/>
        <v>MARMC</v>
      </c>
      <c r="P66" s="2" t="str">
        <f t="shared" si="4"/>
        <v>John.Doe@prime.com</v>
      </c>
      <c r="Q66" s="2" t="str">
        <f t="shared" si="5"/>
        <v>Jane.Doe@subcontractor.com</v>
      </c>
      <c r="R66" s="9">
        <f>IF(F66="",0,(IF((COUNTIF([1]Companies!A:A,F66))=0,1,2)))</f>
        <v>0</v>
      </c>
    </row>
    <row r="67" spans="1:18" x14ac:dyDescent="0.25">
      <c r="A67" s="2" t="str">
        <f t="shared" si="0"/>
        <v>USS ARLINGTON LPD 24</v>
      </c>
      <c r="B67" s="3"/>
      <c r="C67" s="3"/>
      <c r="D67" s="3"/>
      <c r="E67" s="3"/>
      <c r="F67" s="3"/>
      <c r="G67" s="3"/>
      <c r="H67" s="3"/>
      <c r="I67" s="3"/>
      <c r="J67" s="2" t="str">
        <f t="shared" si="1"/>
        <v>N00421-16-D-0320</v>
      </c>
      <c r="K67" s="2" t="str">
        <f t="shared" si="2"/>
        <v>Prime Company</v>
      </c>
      <c r="L67" s="3"/>
      <c r="M67" s="4"/>
      <c r="N67" s="4"/>
      <c r="O67" s="2" t="str">
        <f t="shared" si="3"/>
        <v>MARMC</v>
      </c>
      <c r="P67" s="2" t="str">
        <f t="shared" si="4"/>
        <v>John.Doe@prime.com</v>
      </c>
      <c r="Q67" s="2" t="str">
        <f t="shared" si="5"/>
        <v>Jane.Doe@subcontractor.com</v>
      </c>
      <c r="R67" s="9">
        <f>IF(F67="",0,(IF((COUNTIF([1]Companies!A:A,F67))=0,1,2)))</f>
        <v>0</v>
      </c>
    </row>
    <row r="68" spans="1:18" x14ac:dyDescent="0.25">
      <c r="A68" s="2" t="str">
        <f t="shared" si="0"/>
        <v>USS ARLINGTON LPD 24</v>
      </c>
      <c r="B68" s="3"/>
      <c r="C68" s="3"/>
      <c r="D68" s="3"/>
      <c r="E68" s="3"/>
      <c r="F68" s="3"/>
      <c r="G68" s="3"/>
      <c r="H68" s="3"/>
      <c r="I68" s="3"/>
      <c r="J68" s="2" t="str">
        <f t="shared" si="1"/>
        <v>N00421-16-D-0320</v>
      </c>
      <c r="K68" s="2" t="str">
        <f t="shared" si="2"/>
        <v>Prime Company</v>
      </c>
      <c r="L68" s="3"/>
      <c r="M68" s="4"/>
      <c r="N68" s="4"/>
      <c r="O68" s="2" t="str">
        <f t="shared" si="3"/>
        <v>MARMC</v>
      </c>
      <c r="P68" s="2" t="str">
        <f t="shared" si="4"/>
        <v>John.Doe@prime.com</v>
      </c>
      <c r="Q68" s="2" t="str">
        <f t="shared" si="5"/>
        <v>Jane.Doe@subcontractor.com</v>
      </c>
      <c r="R68" s="9">
        <f>IF(F68="",0,(IF((COUNTIF([1]Companies!A:A,F68))=0,1,2)))</f>
        <v>0</v>
      </c>
    </row>
    <row r="69" spans="1:18" x14ac:dyDescent="0.25">
      <c r="A69" s="2" t="str">
        <f t="shared" si="0"/>
        <v>USS ARLINGTON LPD 24</v>
      </c>
      <c r="B69" s="3"/>
      <c r="C69" s="3"/>
      <c r="D69" s="3"/>
      <c r="E69" s="3"/>
      <c r="F69" s="3"/>
      <c r="G69" s="3"/>
      <c r="H69" s="3"/>
      <c r="I69" s="3"/>
      <c r="J69" s="2" t="str">
        <f t="shared" si="1"/>
        <v>N00421-16-D-0320</v>
      </c>
      <c r="K69" s="2" t="str">
        <f t="shared" si="2"/>
        <v>Prime Company</v>
      </c>
      <c r="L69" s="3"/>
      <c r="M69" s="4"/>
      <c r="N69" s="4"/>
      <c r="O69" s="2" t="str">
        <f t="shared" si="3"/>
        <v>MARMC</v>
      </c>
      <c r="P69" s="2" t="str">
        <f t="shared" si="4"/>
        <v>John.Doe@prime.com</v>
      </c>
      <c r="Q69" s="2" t="str">
        <f t="shared" si="5"/>
        <v>Jane.Doe@subcontractor.com</v>
      </c>
      <c r="R69" s="9">
        <f>IF(F69="",0,(IF((COUNTIF([1]Companies!A:A,F69))=0,1,2)))</f>
        <v>0</v>
      </c>
    </row>
    <row r="70" spans="1:18" x14ac:dyDescent="0.25">
      <c r="A70" s="2" t="str">
        <f t="shared" si="0"/>
        <v>USS ARLINGTON LPD 24</v>
      </c>
      <c r="B70" s="3"/>
      <c r="C70" s="3"/>
      <c r="D70" s="3"/>
      <c r="E70" s="3"/>
      <c r="F70" s="3"/>
      <c r="G70" s="3"/>
      <c r="H70" s="3"/>
      <c r="I70" s="3"/>
      <c r="J70" s="2" t="str">
        <f t="shared" si="1"/>
        <v>N00421-16-D-0320</v>
      </c>
      <c r="K70" s="2" t="str">
        <f t="shared" si="2"/>
        <v>Prime Company</v>
      </c>
      <c r="L70" s="3"/>
      <c r="M70" s="4"/>
      <c r="N70" s="4"/>
      <c r="O70" s="2" t="str">
        <f t="shared" si="3"/>
        <v>MARMC</v>
      </c>
      <c r="P70" s="2" t="str">
        <f t="shared" si="4"/>
        <v>John.Doe@prime.com</v>
      </c>
      <c r="Q70" s="2" t="str">
        <f t="shared" si="5"/>
        <v>Jane.Doe@subcontractor.com</v>
      </c>
      <c r="R70" s="9">
        <f>IF(F70="",0,(IF((COUNTIF([1]Companies!A:A,F70))=0,1,2)))</f>
        <v>0</v>
      </c>
    </row>
    <row r="71" spans="1:18" x14ac:dyDescent="0.25">
      <c r="A71" s="2" t="str">
        <f t="shared" si="0"/>
        <v>USS ARLINGTON LPD 24</v>
      </c>
      <c r="B71" s="3"/>
      <c r="C71" s="3"/>
      <c r="D71" s="3"/>
      <c r="E71" s="3"/>
      <c r="F71" s="3"/>
      <c r="G71" s="3"/>
      <c r="H71" s="3"/>
      <c r="I71" s="3"/>
      <c r="J71" s="2" t="str">
        <f t="shared" si="1"/>
        <v>N00421-16-D-0320</v>
      </c>
      <c r="K71" s="2" t="str">
        <f t="shared" si="2"/>
        <v>Prime Company</v>
      </c>
      <c r="L71" s="3"/>
      <c r="M71" s="4"/>
      <c r="N71" s="4"/>
      <c r="O71" s="2" t="str">
        <f t="shared" si="3"/>
        <v>MARMC</v>
      </c>
      <c r="P71" s="2" t="str">
        <f t="shared" si="4"/>
        <v>John.Doe@prime.com</v>
      </c>
      <c r="Q71" s="2" t="str">
        <f t="shared" si="5"/>
        <v>Jane.Doe@subcontractor.com</v>
      </c>
      <c r="R71" s="9">
        <f>IF(F71="",0,(IF((COUNTIF([1]Companies!A:A,F71))=0,1,2)))</f>
        <v>0</v>
      </c>
    </row>
    <row r="72" spans="1:18" x14ac:dyDescent="0.25">
      <c r="A72" s="2" t="str">
        <f t="shared" si="0"/>
        <v>USS ARLINGTON LPD 24</v>
      </c>
      <c r="B72" s="3"/>
      <c r="C72" s="3"/>
      <c r="D72" s="3"/>
      <c r="E72" s="3"/>
      <c r="F72" s="3"/>
      <c r="G72" s="3"/>
      <c r="H72" s="3"/>
      <c r="I72" s="3"/>
      <c r="J72" s="2" t="str">
        <f t="shared" si="1"/>
        <v>N00421-16-D-0320</v>
      </c>
      <c r="K72" s="2" t="str">
        <f t="shared" si="2"/>
        <v>Prime Company</v>
      </c>
      <c r="L72" s="3"/>
      <c r="M72" s="4"/>
      <c r="N72" s="4"/>
      <c r="O72" s="2" t="str">
        <f t="shared" si="3"/>
        <v>MARMC</v>
      </c>
      <c r="P72" s="2" t="str">
        <f t="shared" si="4"/>
        <v>John.Doe@prime.com</v>
      </c>
      <c r="Q72" s="2" t="str">
        <f t="shared" si="5"/>
        <v>Jane.Doe@subcontractor.com</v>
      </c>
      <c r="R72" s="9">
        <f>IF(F72="",0,(IF((COUNTIF([1]Companies!A:A,F72))=0,1,2)))</f>
        <v>0</v>
      </c>
    </row>
    <row r="73" spans="1:18" x14ac:dyDescent="0.25">
      <c r="A73" s="2" t="str">
        <f t="shared" si="0"/>
        <v>USS ARLINGTON LPD 24</v>
      </c>
      <c r="B73" s="3"/>
      <c r="C73" s="3"/>
      <c r="D73" s="3"/>
      <c r="E73" s="3"/>
      <c r="F73" s="3"/>
      <c r="G73" s="3"/>
      <c r="H73" s="3"/>
      <c r="I73" s="3"/>
      <c r="J73" s="2" t="str">
        <f t="shared" si="1"/>
        <v>N00421-16-D-0320</v>
      </c>
      <c r="K73" s="2" t="str">
        <f t="shared" si="2"/>
        <v>Prime Company</v>
      </c>
      <c r="L73" s="3"/>
      <c r="M73" s="4"/>
      <c r="N73" s="4"/>
      <c r="O73" s="2" t="str">
        <f t="shared" si="3"/>
        <v>MARMC</v>
      </c>
      <c r="P73" s="2" t="str">
        <f t="shared" si="4"/>
        <v>John.Doe@prime.com</v>
      </c>
      <c r="Q73" s="2" t="str">
        <f t="shared" si="5"/>
        <v>Jane.Doe@subcontractor.com</v>
      </c>
      <c r="R73" s="9">
        <f>IF(F73="",0,(IF((COUNTIF([1]Companies!A:A,F73))=0,1,2)))</f>
        <v>0</v>
      </c>
    </row>
    <row r="74" spans="1:18" x14ac:dyDescent="0.25">
      <c r="A74" s="2" t="str">
        <f t="shared" si="0"/>
        <v>USS ARLINGTON LPD 24</v>
      </c>
      <c r="B74" s="3"/>
      <c r="C74" s="3"/>
      <c r="D74" s="3"/>
      <c r="E74" s="3"/>
      <c r="F74" s="3"/>
      <c r="G74" s="3"/>
      <c r="H74" s="3"/>
      <c r="I74" s="3"/>
      <c r="J74" s="2" t="str">
        <f t="shared" si="1"/>
        <v>N00421-16-D-0320</v>
      </c>
      <c r="K74" s="2" t="str">
        <f t="shared" si="2"/>
        <v>Prime Company</v>
      </c>
      <c r="L74" s="3"/>
      <c r="M74" s="4"/>
      <c r="N74" s="4"/>
      <c r="O74" s="2" t="str">
        <f t="shared" si="3"/>
        <v>MARMC</v>
      </c>
      <c r="P74" s="2" t="str">
        <f t="shared" si="4"/>
        <v>John.Doe@prime.com</v>
      </c>
      <c r="Q74" s="2" t="str">
        <f t="shared" si="5"/>
        <v>Jane.Doe@subcontractor.com</v>
      </c>
      <c r="R74" s="9">
        <f>IF(F74="",0,(IF((COUNTIF([1]Companies!A:A,F74))=0,1,2)))</f>
        <v>0</v>
      </c>
    </row>
    <row r="75" spans="1:18" x14ac:dyDescent="0.25">
      <c r="A75" s="2" t="str">
        <f t="shared" si="0"/>
        <v>USS ARLINGTON LPD 24</v>
      </c>
      <c r="B75" s="3"/>
      <c r="C75" s="3"/>
      <c r="D75" s="3"/>
      <c r="E75" s="3"/>
      <c r="F75" s="3"/>
      <c r="G75" s="3"/>
      <c r="H75" s="3"/>
      <c r="I75" s="3"/>
      <c r="J75" s="2" t="str">
        <f t="shared" si="1"/>
        <v>N00421-16-D-0320</v>
      </c>
      <c r="K75" s="2" t="str">
        <f t="shared" si="2"/>
        <v>Prime Company</v>
      </c>
      <c r="L75" s="3"/>
      <c r="M75" s="4"/>
      <c r="N75" s="4"/>
      <c r="O75" s="2" t="str">
        <f t="shared" si="3"/>
        <v>MARMC</v>
      </c>
      <c r="P75" s="2" t="str">
        <f t="shared" si="4"/>
        <v>John.Doe@prime.com</v>
      </c>
      <c r="Q75" s="2" t="str">
        <f t="shared" si="5"/>
        <v>Jane.Doe@subcontractor.com</v>
      </c>
      <c r="R75" s="9">
        <f>IF(F75="",0,(IF((COUNTIF([1]Companies!A:A,F75))=0,1,2)))</f>
        <v>0</v>
      </c>
    </row>
    <row r="76" spans="1:18" x14ac:dyDescent="0.25">
      <c r="A76" s="2" t="str">
        <f t="shared" si="0"/>
        <v>USS ARLINGTON LPD 24</v>
      </c>
      <c r="B76" s="3"/>
      <c r="C76" s="3"/>
      <c r="D76" s="3"/>
      <c r="E76" s="3"/>
      <c r="F76" s="3"/>
      <c r="G76" s="3"/>
      <c r="H76" s="3"/>
      <c r="I76" s="3"/>
      <c r="J76" s="2" t="str">
        <f t="shared" si="1"/>
        <v>N00421-16-D-0320</v>
      </c>
      <c r="K76" s="2" t="str">
        <f t="shared" si="2"/>
        <v>Prime Company</v>
      </c>
      <c r="L76" s="3"/>
      <c r="M76" s="4"/>
      <c r="N76" s="4"/>
      <c r="O76" s="2" t="str">
        <f t="shared" si="3"/>
        <v>MARMC</v>
      </c>
      <c r="P76" s="2" t="str">
        <f t="shared" si="4"/>
        <v>John.Doe@prime.com</v>
      </c>
      <c r="Q76" s="2" t="str">
        <f t="shared" si="5"/>
        <v>Jane.Doe@subcontractor.com</v>
      </c>
      <c r="R76" s="9">
        <f>IF(F76="",0,(IF((COUNTIF([1]Companies!A:A,F76))=0,1,2)))</f>
        <v>0</v>
      </c>
    </row>
    <row r="77" spans="1:18" x14ac:dyDescent="0.25">
      <c r="A77" s="2" t="str">
        <f t="shared" si="0"/>
        <v>USS ARLINGTON LPD 24</v>
      </c>
      <c r="B77" s="3"/>
      <c r="C77" s="3"/>
      <c r="D77" s="3"/>
      <c r="E77" s="3"/>
      <c r="F77" s="3"/>
      <c r="G77" s="3"/>
      <c r="H77" s="3"/>
      <c r="I77" s="3"/>
      <c r="J77" s="2" t="str">
        <f t="shared" si="1"/>
        <v>N00421-16-D-0320</v>
      </c>
      <c r="K77" s="2" t="str">
        <f t="shared" si="2"/>
        <v>Prime Company</v>
      </c>
      <c r="L77" s="3"/>
      <c r="M77" s="4"/>
      <c r="N77" s="4"/>
      <c r="O77" s="2" t="str">
        <f t="shared" si="3"/>
        <v>MARMC</v>
      </c>
      <c r="P77" s="2" t="str">
        <f t="shared" si="4"/>
        <v>John.Doe@prime.com</v>
      </c>
      <c r="Q77" s="2" t="str">
        <f t="shared" si="5"/>
        <v>Jane.Doe@subcontractor.com</v>
      </c>
      <c r="R77" s="9">
        <f>IF(F77="",0,(IF((COUNTIF([1]Companies!A:A,F77))=0,1,2)))</f>
        <v>0</v>
      </c>
    </row>
    <row r="78" spans="1:18" x14ac:dyDescent="0.25">
      <c r="A78" s="2" t="str">
        <f t="shared" si="0"/>
        <v>USS ARLINGTON LPD 24</v>
      </c>
      <c r="B78" s="3"/>
      <c r="C78" s="3"/>
      <c r="D78" s="3"/>
      <c r="E78" s="3"/>
      <c r="F78" s="3"/>
      <c r="G78" s="3"/>
      <c r="H78" s="3"/>
      <c r="I78" s="3"/>
      <c r="J78" s="2" t="str">
        <f t="shared" si="1"/>
        <v>N00421-16-D-0320</v>
      </c>
      <c r="K78" s="2" t="str">
        <f t="shared" si="2"/>
        <v>Prime Company</v>
      </c>
      <c r="L78" s="3"/>
      <c r="M78" s="4"/>
      <c r="N78" s="4"/>
      <c r="O78" s="2" t="str">
        <f t="shared" si="3"/>
        <v>MARMC</v>
      </c>
      <c r="P78" s="2" t="str">
        <f t="shared" si="4"/>
        <v>John.Doe@prime.com</v>
      </c>
      <c r="Q78" s="2" t="str">
        <f t="shared" si="5"/>
        <v>Jane.Doe@subcontractor.com</v>
      </c>
      <c r="R78" s="9">
        <f>IF(F78="",0,(IF((COUNTIF([1]Companies!A:A,F78))=0,1,2)))</f>
        <v>0</v>
      </c>
    </row>
    <row r="79" spans="1:18" x14ac:dyDescent="0.25">
      <c r="A79" s="2" t="str">
        <f t="shared" si="0"/>
        <v>USS ARLINGTON LPD 24</v>
      </c>
      <c r="B79" s="3"/>
      <c r="C79" s="3"/>
      <c r="D79" s="3"/>
      <c r="E79" s="3"/>
      <c r="F79" s="3"/>
      <c r="G79" s="3"/>
      <c r="H79" s="3"/>
      <c r="I79" s="3"/>
      <c r="J79" s="2" t="str">
        <f t="shared" si="1"/>
        <v>N00421-16-D-0320</v>
      </c>
      <c r="K79" s="2" t="str">
        <f t="shared" si="2"/>
        <v>Prime Company</v>
      </c>
      <c r="L79" s="3"/>
      <c r="M79" s="4"/>
      <c r="N79" s="4"/>
      <c r="O79" s="2" t="str">
        <f t="shared" si="3"/>
        <v>MARMC</v>
      </c>
      <c r="P79" s="2" t="str">
        <f t="shared" si="4"/>
        <v>John.Doe@prime.com</v>
      </c>
      <c r="Q79" s="2" t="str">
        <f t="shared" si="5"/>
        <v>Jane.Doe@subcontractor.com</v>
      </c>
      <c r="R79" s="9">
        <f>IF(F79="",0,(IF((COUNTIF([1]Companies!A:A,F79))=0,1,2)))</f>
        <v>0</v>
      </c>
    </row>
    <row r="80" spans="1:18" x14ac:dyDescent="0.25">
      <c r="A80" s="2" t="str">
        <f t="shared" si="0"/>
        <v>USS ARLINGTON LPD 24</v>
      </c>
      <c r="B80" s="3"/>
      <c r="C80" s="3"/>
      <c r="D80" s="3"/>
      <c r="E80" s="3"/>
      <c r="F80" s="3"/>
      <c r="G80" s="3"/>
      <c r="H80" s="3"/>
      <c r="I80" s="3"/>
      <c r="J80" s="2" t="str">
        <f t="shared" si="1"/>
        <v>N00421-16-D-0320</v>
      </c>
      <c r="K80" s="2" t="str">
        <f t="shared" si="2"/>
        <v>Prime Company</v>
      </c>
      <c r="L80" s="3"/>
      <c r="M80" s="4"/>
      <c r="N80" s="4"/>
      <c r="O80" s="2" t="str">
        <f t="shared" si="3"/>
        <v>MARMC</v>
      </c>
      <c r="P80" s="2" t="str">
        <f t="shared" si="4"/>
        <v>John.Doe@prime.com</v>
      </c>
      <c r="Q80" s="2" t="str">
        <f t="shared" si="5"/>
        <v>Jane.Doe@subcontractor.com</v>
      </c>
      <c r="R80" s="9">
        <f>IF(F80="",0,(IF((COUNTIF([1]Companies!A:A,F80))=0,1,2)))</f>
        <v>0</v>
      </c>
    </row>
    <row r="81" spans="1:18" x14ac:dyDescent="0.25">
      <c r="A81" s="2" t="str">
        <f t="shared" ref="A81:A144" si="6">$B$6</f>
        <v>USS ARLINGTON LPD 24</v>
      </c>
      <c r="B81" s="3"/>
      <c r="C81" s="3"/>
      <c r="D81" s="3"/>
      <c r="E81" s="3"/>
      <c r="F81" s="3"/>
      <c r="G81" s="3"/>
      <c r="H81" s="3"/>
      <c r="I81" s="3"/>
      <c r="J81" s="2" t="str">
        <f t="shared" ref="J81:J144" si="7">$B$5</f>
        <v>N00421-16-D-0320</v>
      </c>
      <c r="K81" s="2" t="str">
        <f t="shared" ref="K81:K144" si="8">$B$3</f>
        <v>Prime Company</v>
      </c>
      <c r="L81" s="3"/>
      <c r="M81" s="4"/>
      <c r="N81" s="4"/>
      <c r="O81" s="2" t="str">
        <f t="shared" ref="O81:O144" si="9">$B$2</f>
        <v>MARMC</v>
      </c>
      <c r="P81" s="2" t="str">
        <f t="shared" ref="P81:P144" si="10">$B$4</f>
        <v>John.Doe@prime.com</v>
      </c>
      <c r="Q81" s="2" t="str">
        <f t="shared" ref="Q81:Q144" si="11">$B$9</f>
        <v>Jane.Doe@subcontractor.com</v>
      </c>
      <c r="R81" s="9">
        <f>IF(F81="",0,(IF((COUNTIF([1]Companies!A:A,F81))=0,1,2)))</f>
        <v>0</v>
      </c>
    </row>
    <row r="82" spans="1:18" x14ac:dyDescent="0.25">
      <c r="A82" s="2" t="str">
        <f t="shared" si="6"/>
        <v>USS ARLINGTON LPD 24</v>
      </c>
      <c r="B82" s="3"/>
      <c r="C82" s="3"/>
      <c r="D82" s="3"/>
      <c r="E82" s="3"/>
      <c r="F82" s="3"/>
      <c r="G82" s="3"/>
      <c r="H82" s="3"/>
      <c r="I82" s="3"/>
      <c r="J82" s="2" t="str">
        <f t="shared" si="7"/>
        <v>N00421-16-D-0320</v>
      </c>
      <c r="K82" s="2" t="str">
        <f t="shared" si="8"/>
        <v>Prime Company</v>
      </c>
      <c r="L82" s="3"/>
      <c r="M82" s="4"/>
      <c r="N82" s="4"/>
      <c r="O82" s="2" t="str">
        <f t="shared" si="9"/>
        <v>MARMC</v>
      </c>
      <c r="P82" s="2" t="str">
        <f t="shared" si="10"/>
        <v>John.Doe@prime.com</v>
      </c>
      <c r="Q82" s="2" t="str">
        <f t="shared" si="11"/>
        <v>Jane.Doe@subcontractor.com</v>
      </c>
      <c r="R82" s="9">
        <f>IF(F82="",0,(IF((COUNTIF([1]Companies!A:A,F82))=0,1,2)))</f>
        <v>0</v>
      </c>
    </row>
    <row r="83" spans="1:18" x14ac:dyDescent="0.25">
      <c r="A83" s="2" t="str">
        <f t="shared" si="6"/>
        <v>USS ARLINGTON LPD 24</v>
      </c>
      <c r="B83" s="3"/>
      <c r="C83" s="3"/>
      <c r="D83" s="3"/>
      <c r="E83" s="3"/>
      <c r="F83" s="3"/>
      <c r="G83" s="3"/>
      <c r="H83" s="3"/>
      <c r="I83" s="3"/>
      <c r="J83" s="2" t="str">
        <f t="shared" si="7"/>
        <v>N00421-16-D-0320</v>
      </c>
      <c r="K83" s="2" t="str">
        <f t="shared" si="8"/>
        <v>Prime Company</v>
      </c>
      <c r="L83" s="3"/>
      <c r="M83" s="4"/>
      <c r="N83" s="4"/>
      <c r="O83" s="2" t="str">
        <f t="shared" si="9"/>
        <v>MARMC</v>
      </c>
      <c r="P83" s="2" t="str">
        <f t="shared" si="10"/>
        <v>John.Doe@prime.com</v>
      </c>
      <c r="Q83" s="2" t="str">
        <f t="shared" si="11"/>
        <v>Jane.Doe@subcontractor.com</v>
      </c>
      <c r="R83" s="9">
        <f>IF(F83="",0,(IF((COUNTIF([1]Companies!A:A,F83))=0,1,2)))</f>
        <v>0</v>
      </c>
    </row>
    <row r="84" spans="1:18" x14ac:dyDescent="0.25">
      <c r="A84" s="2" t="str">
        <f t="shared" si="6"/>
        <v>USS ARLINGTON LPD 24</v>
      </c>
      <c r="B84" s="3"/>
      <c r="C84" s="3"/>
      <c r="D84" s="3"/>
      <c r="E84" s="3"/>
      <c r="F84" s="3"/>
      <c r="G84" s="3"/>
      <c r="H84" s="3"/>
      <c r="I84" s="3"/>
      <c r="J84" s="2" t="str">
        <f t="shared" si="7"/>
        <v>N00421-16-D-0320</v>
      </c>
      <c r="K84" s="2" t="str">
        <f t="shared" si="8"/>
        <v>Prime Company</v>
      </c>
      <c r="L84" s="3"/>
      <c r="M84" s="4"/>
      <c r="N84" s="4"/>
      <c r="O84" s="2" t="str">
        <f t="shared" si="9"/>
        <v>MARMC</v>
      </c>
      <c r="P84" s="2" t="str">
        <f t="shared" si="10"/>
        <v>John.Doe@prime.com</v>
      </c>
      <c r="Q84" s="2" t="str">
        <f t="shared" si="11"/>
        <v>Jane.Doe@subcontractor.com</v>
      </c>
      <c r="R84" s="9">
        <f>IF(F84="",0,(IF((COUNTIF([1]Companies!A:A,F84))=0,1,2)))</f>
        <v>0</v>
      </c>
    </row>
    <row r="85" spans="1:18" x14ac:dyDescent="0.25">
      <c r="A85" s="2" t="str">
        <f t="shared" si="6"/>
        <v>USS ARLINGTON LPD 24</v>
      </c>
      <c r="B85" s="3"/>
      <c r="C85" s="3"/>
      <c r="D85" s="3"/>
      <c r="E85" s="3"/>
      <c r="F85" s="3"/>
      <c r="G85" s="3"/>
      <c r="H85" s="3"/>
      <c r="I85" s="3"/>
      <c r="J85" s="2" t="str">
        <f t="shared" si="7"/>
        <v>N00421-16-D-0320</v>
      </c>
      <c r="K85" s="2" t="str">
        <f t="shared" si="8"/>
        <v>Prime Company</v>
      </c>
      <c r="L85" s="3"/>
      <c r="M85" s="4"/>
      <c r="N85" s="4"/>
      <c r="O85" s="2" t="str">
        <f t="shared" si="9"/>
        <v>MARMC</v>
      </c>
      <c r="P85" s="2" t="str">
        <f t="shared" si="10"/>
        <v>John.Doe@prime.com</v>
      </c>
      <c r="Q85" s="2" t="str">
        <f t="shared" si="11"/>
        <v>Jane.Doe@subcontractor.com</v>
      </c>
      <c r="R85" s="9">
        <f>IF(F85="",0,(IF((COUNTIF([1]Companies!A:A,F85))=0,1,2)))</f>
        <v>0</v>
      </c>
    </row>
    <row r="86" spans="1:18" x14ac:dyDescent="0.25">
      <c r="A86" s="2" t="str">
        <f t="shared" si="6"/>
        <v>USS ARLINGTON LPD 24</v>
      </c>
      <c r="B86" s="3"/>
      <c r="C86" s="3"/>
      <c r="D86" s="3"/>
      <c r="E86" s="3"/>
      <c r="F86" s="3"/>
      <c r="G86" s="3"/>
      <c r="H86" s="3"/>
      <c r="I86" s="3"/>
      <c r="J86" s="2" t="str">
        <f t="shared" si="7"/>
        <v>N00421-16-D-0320</v>
      </c>
      <c r="K86" s="2" t="str">
        <f t="shared" si="8"/>
        <v>Prime Company</v>
      </c>
      <c r="L86" s="3"/>
      <c r="M86" s="4"/>
      <c r="N86" s="4"/>
      <c r="O86" s="2" t="str">
        <f t="shared" si="9"/>
        <v>MARMC</v>
      </c>
      <c r="P86" s="2" t="str">
        <f t="shared" si="10"/>
        <v>John.Doe@prime.com</v>
      </c>
      <c r="Q86" s="2" t="str">
        <f t="shared" si="11"/>
        <v>Jane.Doe@subcontractor.com</v>
      </c>
      <c r="R86" s="9">
        <f>IF(F86="",0,(IF((COUNTIF([1]Companies!A:A,F86))=0,1,2)))</f>
        <v>0</v>
      </c>
    </row>
    <row r="87" spans="1:18" x14ac:dyDescent="0.25">
      <c r="A87" s="2" t="str">
        <f t="shared" si="6"/>
        <v>USS ARLINGTON LPD 24</v>
      </c>
      <c r="B87" s="3"/>
      <c r="C87" s="3"/>
      <c r="D87" s="3"/>
      <c r="E87" s="3"/>
      <c r="F87" s="3"/>
      <c r="G87" s="3"/>
      <c r="H87" s="3"/>
      <c r="I87" s="3"/>
      <c r="J87" s="2" t="str">
        <f t="shared" si="7"/>
        <v>N00421-16-D-0320</v>
      </c>
      <c r="K87" s="2" t="str">
        <f t="shared" si="8"/>
        <v>Prime Company</v>
      </c>
      <c r="L87" s="3"/>
      <c r="M87" s="4"/>
      <c r="N87" s="4"/>
      <c r="O87" s="2" t="str">
        <f t="shared" si="9"/>
        <v>MARMC</v>
      </c>
      <c r="P87" s="2" t="str">
        <f t="shared" si="10"/>
        <v>John.Doe@prime.com</v>
      </c>
      <c r="Q87" s="2" t="str">
        <f t="shared" si="11"/>
        <v>Jane.Doe@subcontractor.com</v>
      </c>
      <c r="R87" s="9">
        <f>IF(F87="",0,(IF((COUNTIF([1]Companies!A:A,F87))=0,1,2)))</f>
        <v>0</v>
      </c>
    </row>
    <row r="88" spans="1:18" x14ac:dyDescent="0.25">
      <c r="A88" s="2" t="str">
        <f t="shared" si="6"/>
        <v>USS ARLINGTON LPD 24</v>
      </c>
      <c r="B88" s="3"/>
      <c r="C88" s="3"/>
      <c r="D88" s="3"/>
      <c r="E88" s="3"/>
      <c r="F88" s="3"/>
      <c r="G88" s="3"/>
      <c r="H88" s="3"/>
      <c r="I88" s="3"/>
      <c r="J88" s="2" t="str">
        <f t="shared" si="7"/>
        <v>N00421-16-D-0320</v>
      </c>
      <c r="K88" s="2" t="str">
        <f t="shared" si="8"/>
        <v>Prime Company</v>
      </c>
      <c r="L88" s="3"/>
      <c r="M88" s="4"/>
      <c r="N88" s="4"/>
      <c r="O88" s="2" t="str">
        <f t="shared" si="9"/>
        <v>MARMC</v>
      </c>
      <c r="P88" s="2" t="str">
        <f t="shared" si="10"/>
        <v>John.Doe@prime.com</v>
      </c>
      <c r="Q88" s="2" t="str">
        <f t="shared" si="11"/>
        <v>Jane.Doe@subcontractor.com</v>
      </c>
      <c r="R88" s="9">
        <f>IF(F88="",0,(IF((COUNTIF([1]Companies!A:A,F88))=0,1,2)))</f>
        <v>0</v>
      </c>
    </row>
    <row r="89" spans="1:18" x14ac:dyDescent="0.25">
      <c r="A89" s="2" t="str">
        <f t="shared" si="6"/>
        <v>USS ARLINGTON LPD 24</v>
      </c>
      <c r="B89" s="3"/>
      <c r="C89" s="3"/>
      <c r="D89" s="3"/>
      <c r="E89" s="3"/>
      <c r="F89" s="3"/>
      <c r="G89" s="3"/>
      <c r="H89" s="3"/>
      <c r="I89" s="3"/>
      <c r="J89" s="2" t="str">
        <f t="shared" si="7"/>
        <v>N00421-16-D-0320</v>
      </c>
      <c r="K89" s="2" t="str">
        <f t="shared" si="8"/>
        <v>Prime Company</v>
      </c>
      <c r="L89" s="3"/>
      <c r="M89" s="4"/>
      <c r="N89" s="4"/>
      <c r="O89" s="2" t="str">
        <f t="shared" si="9"/>
        <v>MARMC</v>
      </c>
      <c r="P89" s="2" t="str">
        <f t="shared" si="10"/>
        <v>John.Doe@prime.com</v>
      </c>
      <c r="Q89" s="2" t="str">
        <f t="shared" si="11"/>
        <v>Jane.Doe@subcontractor.com</v>
      </c>
      <c r="R89" s="9">
        <f>IF(F89="",0,(IF((COUNTIF([1]Companies!A:A,F89))=0,1,2)))</f>
        <v>0</v>
      </c>
    </row>
    <row r="90" spans="1:18" x14ac:dyDescent="0.25">
      <c r="A90" s="2" t="str">
        <f t="shared" si="6"/>
        <v>USS ARLINGTON LPD 24</v>
      </c>
      <c r="B90" s="3"/>
      <c r="C90" s="3"/>
      <c r="D90" s="3"/>
      <c r="E90" s="3"/>
      <c r="F90" s="3"/>
      <c r="G90" s="3"/>
      <c r="H90" s="3"/>
      <c r="I90" s="3"/>
      <c r="J90" s="2" t="str">
        <f t="shared" si="7"/>
        <v>N00421-16-D-0320</v>
      </c>
      <c r="K90" s="2" t="str">
        <f t="shared" si="8"/>
        <v>Prime Company</v>
      </c>
      <c r="L90" s="3"/>
      <c r="M90" s="4"/>
      <c r="N90" s="4"/>
      <c r="O90" s="2" t="str">
        <f t="shared" si="9"/>
        <v>MARMC</v>
      </c>
      <c r="P90" s="2" t="str">
        <f t="shared" si="10"/>
        <v>John.Doe@prime.com</v>
      </c>
      <c r="Q90" s="2" t="str">
        <f t="shared" si="11"/>
        <v>Jane.Doe@subcontractor.com</v>
      </c>
      <c r="R90" s="9">
        <f>IF(F90="",0,(IF((COUNTIF([1]Companies!A:A,F90))=0,1,2)))</f>
        <v>0</v>
      </c>
    </row>
    <row r="91" spans="1:18" x14ac:dyDescent="0.25">
      <c r="A91" s="2" t="str">
        <f t="shared" si="6"/>
        <v>USS ARLINGTON LPD 24</v>
      </c>
      <c r="B91" s="3"/>
      <c r="C91" s="3"/>
      <c r="D91" s="3"/>
      <c r="E91" s="3"/>
      <c r="F91" s="3"/>
      <c r="G91" s="3"/>
      <c r="H91" s="3"/>
      <c r="I91" s="3"/>
      <c r="J91" s="2" t="str">
        <f t="shared" si="7"/>
        <v>N00421-16-D-0320</v>
      </c>
      <c r="K91" s="2" t="str">
        <f t="shared" si="8"/>
        <v>Prime Company</v>
      </c>
      <c r="L91" s="3"/>
      <c r="M91" s="4"/>
      <c r="N91" s="4"/>
      <c r="O91" s="2" t="str">
        <f t="shared" si="9"/>
        <v>MARMC</v>
      </c>
      <c r="P91" s="2" t="str">
        <f t="shared" si="10"/>
        <v>John.Doe@prime.com</v>
      </c>
      <c r="Q91" s="2" t="str">
        <f t="shared" si="11"/>
        <v>Jane.Doe@subcontractor.com</v>
      </c>
      <c r="R91" s="9">
        <f>IF(F91="",0,(IF((COUNTIF([1]Companies!A:A,F91))=0,1,2)))</f>
        <v>0</v>
      </c>
    </row>
    <row r="92" spans="1:18" x14ac:dyDescent="0.25">
      <c r="A92" s="2" t="str">
        <f t="shared" si="6"/>
        <v>USS ARLINGTON LPD 24</v>
      </c>
      <c r="B92" s="3"/>
      <c r="C92" s="3"/>
      <c r="D92" s="3"/>
      <c r="E92" s="3"/>
      <c r="F92" s="3"/>
      <c r="G92" s="3"/>
      <c r="H92" s="3"/>
      <c r="I92" s="3"/>
      <c r="J92" s="2" t="str">
        <f t="shared" si="7"/>
        <v>N00421-16-D-0320</v>
      </c>
      <c r="K92" s="2" t="str">
        <f t="shared" si="8"/>
        <v>Prime Company</v>
      </c>
      <c r="L92" s="3"/>
      <c r="M92" s="4"/>
      <c r="N92" s="4"/>
      <c r="O92" s="2" t="str">
        <f t="shared" si="9"/>
        <v>MARMC</v>
      </c>
      <c r="P92" s="2" t="str">
        <f t="shared" si="10"/>
        <v>John.Doe@prime.com</v>
      </c>
      <c r="Q92" s="2" t="str">
        <f t="shared" si="11"/>
        <v>Jane.Doe@subcontractor.com</v>
      </c>
      <c r="R92" s="9">
        <f>IF(F92="",0,(IF((COUNTIF([1]Companies!A:A,F92))=0,1,2)))</f>
        <v>0</v>
      </c>
    </row>
    <row r="93" spans="1:18" x14ac:dyDescent="0.25">
      <c r="A93" s="2" t="str">
        <f t="shared" si="6"/>
        <v>USS ARLINGTON LPD 24</v>
      </c>
      <c r="B93" s="3"/>
      <c r="C93" s="3"/>
      <c r="D93" s="3"/>
      <c r="E93" s="3"/>
      <c r="F93" s="3"/>
      <c r="G93" s="3"/>
      <c r="H93" s="3"/>
      <c r="I93" s="3"/>
      <c r="J93" s="2" t="str">
        <f t="shared" si="7"/>
        <v>N00421-16-D-0320</v>
      </c>
      <c r="K93" s="2" t="str">
        <f t="shared" si="8"/>
        <v>Prime Company</v>
      </c>
      <c r="L93" s="3"/>
      <c r="M93" s="4"/>
      <c r="N93" s="4"/>
      <c r="O93" s="2" t="str">
        <f t="shared" si="9"/>
        <v>MARMC</v>
      </c>
      <c r="P93" s="2" t="str">
        <f t="shared" si="10"/>
        <v>John.Doe@prime.com</v>
      </c>
      <c r="Q93" s="2" t="str">
        <f t="shared" si="11"/>
        <v>Jane.Doe@subcontractor.com</v>
      </c>
      <c r="R93" s="9">
        <f>IF(F93="",0,(IF((COUNTIF([1]Companies!A:A,F93))=0,1,2)))</f>
        <v>0</v>
      </c>
    </row>
    <row r="94" spans="1:18" x14ac:dyDescent="0.25">
      <c r="A94" s="2" t="str">
        <f t="shared" si="6"/>
        <v>USS ARLINGTON LPD 24</v>
      </c>
      <c r="B94" s="3"/>
      <c r="C94" s="3"/>
      <c r="D94" s="3"/>
      <c r="E94" s="3"/>
      <c r="F94" s="3"/>
      <c r="G94" s="3"/>
      <c r="H94" s="3"/>
      <c r="I94" s="3"/>
      <c r="J94" s="2" t="str">
        <f t="shared" si="7"/>
        <v>N00421-16-D-0320</v>
      </c>
      <c r="K94" s="2" t="str">
        <f t="shared" si="8"/>
        <v>Prime Company</v>
      </c>
      <c r="L94" s="3"/>
      <c r="M94" s="4"/>
      <c r="N94" s="4"/>
      <c r="O94" s="2" t="str">
        <f t="shared" si="9"/>
        <v>MARMC</v>
      </c>
      <c r="P94" s="2" t="str">
        <f t="shared" si="10"/>
        <v>John.Doe@prime.com</v>
      </c>
      <c r="Q94" s="2" t="str">
        <f t="shared" si="11"/>
        <v>Jane.Doe@subcontractor.com</v>
      </c>
      <c r="R94" s="9">
        <f>IF(F94="",0,(IF((COUNTIF([1]Companies!A:A,F94))=0,1,2)))</f>
        <v>0</v>
      </c>
    </row>
    <row r="95" spans="1:18" x14ac:dyDescent="0.25">
      <c r="A95" s="2" t="str">
        <f t="shared" si="6"/>
        <v>USS ARLINGTON LPD 24</v>
      </c>
      <c r="B95" s="3"/>
      <c r="C95" s="3"/>
      <c r="D95" s="3"/>
      <c r="E95" s="3"/>
      <c r="F95" s="3"/>
      <c r="G95" s="3"/>
      <c r="H95" s="3"/>
      <c r="I95" s="3"/>
      <c r="J95" s="2" t="str">
        <f t="shared" si="7"/>
        <v>N00421-16-D-0320</v>
      </c>
      <c r="K95" s="2" t="str">
        <f t="shared" si="8"/>
        <v>Prime Company</v>
      </c>
      <c r="L95" s="3"/>
      <c r="M95" s="4"/>
      <c r="N95" s="4"/>
      <c r="O95" s="2" t="str">
        <f t="shared" si="9"/>
        <v>MARMC</v>
      </c>
      <c r="P95" s="2" t="str">
        <f t="shared" si="10"/>
        <v>John.Doe@prime.com</v>
      </c>
      <c r="Q95" s="2" t="str">
        <f t="shared" si="11"/>
        <v>Jane.Doe@subcontractor.com</v>
      </c>
      <c r="R95" s="9">
        <f>IF(F95="",0,(IF((COUNTIF([1]Companies!A:A,F95))=0,1,2)))</f>
        <v>0</v>
      </c>
    </row>
    <row r="96" spans="1:18" x14ac:dyDescent="0.25">
      <c r="A96" s="2" t="str">
        <f t="shared" si="6"/>
        <v>USS ARLINGTON LPD 24</v>
      </c>
      <c r="B96" s="3"/>
      <c r="C96" s="3"/>
      <c r="D96" s="3"/>
      <c r="E96" s="3"/>
      <c r="F96" s="3"/>
      <c r="G96" s="3"/>
      <c r="H96" s="3"/>
      <c r="I96" s="3"/>
      <c r="J96" s="2" t="str">
        <f t="shared" si="7"/>
        <v>N00421-16-D-0320</v>
      </c>
      <c r="K96" s="2" t="str">
        <f t="shared" si="8"/>
        <v>Prime Company</v>
      </c>
      <c r="L96" s="3"/>
      <c r="M96" s="4"/>
      <c r="N96" s="4"/>
      <c r="O96" s="2" t="str">
        <f t="shared" si="9"/>
        <v>MARMC</v>
      </c>
      <c r="P96" s="2" t="str">
        <f t="shared" si="10"/>
        <v>John.Doe@prime.com</v>
      </c>
      <c r="Q96" s="2" t="str">
        <f t="shared" si="11"/>
        <v>Jane.Doe@subcontractor.com</v>
      </c>
      <c r="R96" s="9">
        <f>IF(F96="",0,(IF((COUNTIF([1]Companies!A:A,F96))=0,1,2)))</f>
        <v>0</v>
      </c>
    </row>
    <row r="97" spans="1:18" x14ac:dyDescent="0.25">
      <c r="A97" s="2" t="str">
        <f t="shared" si="6"/>
        <v>USS ARLINGTON LPD 24</v>
      </c>
      <c r="B97" s="3"/>
      <c r="C97" s="3"/>
      <c r="D97" s="3"/>
      <c r="E97" s="3"/>
      <c r="F97" s="3"/>
      <c r="G97" s="3"/>
      <c r="H97" s="3"/>
      <c r="I97" s="3"/>
      <c r="J97" s="2" t="str">
        <f t="shared" si="7"/>
        <v>N00421-16-D-0320</v>
      </c>
      <c r="K97" s="2" t="str">
        <f t="shared" si="8"/>
        <v>Prime Company</v>
      </c>
      <c r="L97" s="3"/>
      <c r="M97" s="4"/>
      <c r="N97" s="4"/>
      <c r="O97" s="2" t="str">
        <f t="shared" si="9"/>
        <v>MARMC</v>
      </c>
      <c r="P97" s="2" t="str">
        <f t="shared" si="10"/>
        <v>John.Doe@prime.com</v>
      </c>
      <c r="Q97" s="2" t="str">
        <f t="shared" si="11"/>
        <v>Jane.Doe@subcontractor.com</v>
      </c>
      <c r="R97" s="9">
        <f>IF(F97="",0,(IF((COUNTIF([1]Companies!A:A,F97))=0,1,2)))</f>
        <v>0</v>
      </c>
    </row>
    <row r="98" spans="1:18" x14ac:dyDescent="0.25">
      <c r="A98" s="2" t="str">
        <f t="shared" si="6"/>
        <v>USS ARLINGTON LPD 24</v>
      </c>
      <c r="B98" s="3"/>
      <c r="C98" s="3"/>
      <c r="D98" s="3"/>
      <c r="E98" s="3"/>
      <c r="F98" s="3"/>
      <c r="G98" s="3"/>
      <c r="H98" s="3"/>
      <c r="I98" s="3"/>
      <c r="J98" s="2" t="str">
        <f t="shared" si="7"/>
        <v>N00421-16-D-0320</v>
      </c>
      <c r="K98" s="2" t="str">
        <f t="shared" si="8"/>
        <v>Prime Company</v>
      </c>
      <c r="L98" s="3"/>
      <c r="M98" s="4"/>
      <c r="N98" s="4"/>
      <c r="O98" s="2" t="str">
        <f t="shared" si="9"/>
        <v>MARMC</v>
      </c>
      <c r="P98" s="2" t="str">
        <f t="shared" si="10"/>
        <v>John.Doe@prime.com</v>
      </c>
      <c r="Q98" s="2" t="str">
        <f t="shared" si="11"/>
        <v>Jane.Doe@subcontractor.com</v>
      </c>
      <c r="R98" s="9">
        <f>IF(F98="",0,(IF((COUNTIF([1]Companies!A:A,F98))=0,1,2)))</f>
        <v>0</v>
      </c>
    </row>
    <row r="99" spans="1:18" x14ac:dyDescent="0.25">
      <c r="A99" s="2" t="str">
        <f t="shared" si="6"/>
        <v>USS ARLINGTON LPD 24</v>
      </c>
      <c r="B99" s="3"/>
      <c r="C99" s="3"/>
      <c r="D99" s="3"/>
      <c r="E99" s="3"/>
      <c r="F99" s="3"/>
      <c r="G99" s="3"/>
      <c r="H99" s="3"/>
      <c r="I99" s="3"/>
      <c r="J99" s="2" t="str">
        <f t="shared" si="7"/>
        <v>N00421-16-D-0320</v>
      </c>
      <c r="K99" s="2" t="str">
        <f t="shared" si="8"/>
        <v>Prime Company</v>
      </c>
      <c r="L99" s="3"/>
      <c r="M99" s="4"/>
      <c r="N99" s="4"/>
      <c r="O99" s="2" t="str">
        <f t="shared" si="9"/>
        <v>MARMC</v>
      </c>
      <c r="P99" s="2" t="str">
        <f t="shared" si="10"/>
        <v>John.Doe@prime.com</v>
      </c>
      <c r="Q99" s="2" t="str">
        <f t="shared" si="11"/>
        <v>Jane.Doe@subcontractor.com</v>
      </c>
      <c r="R99" s="9">
        <f>IF(F99="",0,(IF((COUNTIF([1]Companies!A:A,F99))=0,1,2)))</f>
        <v>0</v>
      </c>
    </row>
    <row r="100" spans="1:18" x14ac:dyDescent="0.25">
      <c r="A100" s="2" t="str">
        <f t="shared" si="6"/>
        <v>USS ARLINGTON LPD 24</v>
      </c>
      <c r="B100" s="3"/>
      <c r="C100" s="3"/>
      <c r="D100" s="3"/>
      <c r="E100" s="3"/>
      <c r="F100" s="3"/>
      <c r="G100" s="3"/>
      <c r="H100" s="3"/>
      <c r="I100" s="3"/>
      <c r="J100" s="2" t="str">
        <f t="shared" si="7"/>
        <v>N00421-16-D-0320</v>
      </c>
      <c r="K100" s="2" t="str">
        <f t="shared" si="8"/>
        <v>Prime Company</v>
      </c>
      <c r="L100" s="3"/>
      <c r="M100" s="4"/>
      <c r="N100" s="4"/>
      <c r="O100" s="2" t="str">
        <f t="shared" si="9"/>
        <v>MARMC</v>
      </c>
      <c r="P100" s="2" t="str">
        <f t="shared" si="10"/>
        <v>John.Doe@prime.com</v>
      </c>
      <c r="Q100" s="2" t="str">
        <f t="shared" si="11"/>
        <v>Jane.Doe@subcontractor.com</v>
      </c>
      <c r="R100" s="9">
        <f>IF(F100="",0,(IF((COUNTIF([1]Companies!A:A,F100))=0,1,2)))</f>
        <v>0</v>
      </c>
    </row>
    <row r="101" spans="1:18" x14ac:dyDescent="0.25">
      <c r="A101" s="2" t="str">
        <f t="shared" si="6"/>
        <v>USS ARLINGTON LPD 24</v>
      </c>
      <c r="B101" s="3"/>
      <c r="C101" s="3"/>
      <c r="D101" s="3"/>
      <c r="E101" s="3"/>
      <c r="F101" s="3"/>
      <c r="G101" s="3"/>
      <c r="H101" s="3"/>
      <c r="I101" s="3"/>
      <c r="J101" s="2" t="str">
        <f t="shared" si="7"/>
        <v>N00421-16-D-0320</v>
      </c>
      <c r="K101" s="2" t="str">
        <f t="shared" si="8"/>
        <v>Prime Company</v>
      </c>
      <c r="L101" s="3"/>
      <c r="M101" s="4"/>
      <c r="N101" s="4"/>
      <c r="O101" s="2" t="str">
        <f t="shared" si="9"/>
        <v>MARMC</v>
      </c>
      <c r="P101" s="2" t="str">
        <f t="shared" si="10"/>
        <v>John.Doe@prime.com</v>
      </c>
      <c r="Q101" s="2" t="str">
        <f t="shared" si="11"/>
        <v>Jane.Doe@subcontractor.com</v>
      </c>
      <c r="R101" s="9">
        <f>IF(F101="",0,(IF((COUNTIF([1]Companies!A:A,F101))=0,1,2)))</f>
        <v>0</v>
      </c>
    </row>
    <row r="102" spans="1:18" x14ac:dyDescent="0.25">
      <c r="A102" s="2" t="str">
        <f t="shared" si="6"/>
        <v>USS ARLINGTON LPD 24</v>
      </c>
      <c r="B102" s="3"/>
      <c r="C102" s="3"/>
      <c r="D102" s="3"/>
      <c r="E102" s="3"/>
      <c r="F102" s="3"/>
      <c r="G102" s="3"/>
      <c r="H102" s="3"/>
      <c r="I102" s="3"/>
      <c r="J102" s="2" t="str">
        <f t="shared" si="7"/>
        <v>N00421-16-D-0320</v>
      </c>
      <c r="K102" s="2" t="str">
        <f t="shared" si="8"/>
        <v>Prime Company</v>
      </c>
      <c r="L102" s="3"/>
      <c r="M102" s="4"/>
      <c r="N102" s="4"/>
      <c r="O102" s="2" t="str">
        <f t="shared" si="9"/>
        <v>MARMC</v>
      </c>
      <c r="P102" s="2" t="str">
        <f t="shared" si="10"/>
        <v>John.Doe@prime.com</v>
      </c>
      <c r="Q102" s="2" t="str">
        <f t="shared" si="11"/>
        <v>Jane.Doe@subcontractor.com</v>
      </c>
      <c r="R102" s="9">
        <f>IF(F102="",0,(IF((COUNTIF([1]Companies!A:A,F102))=0,1,2)))</f>
        <v>0</v>
      </c>
    </row>
    <row r="103" spans="1:18" x14ac:dyDescent="0.25">
      <c r="A103" s="2" t="str">
        <f t="shared" si="6"/>
        <v>USS ARLINGTON LPD 24</v>
      </c>
      <c r="B103" s="3"/>
      <c r="C103" s="3"/>
      <c r="D103" s="3"/>
      <c r="E103" s="3"/>
      <c r="F103" s="3"/>
      <c r="G103" s="3"/>
      <c r="H103" s="3"/>
      <c r="I103" s="3"/>
      <c r="J103" s="2" t="str">
        <f t="shared" si="7"/>
        <v>N00421-16-D-0320</v>
      </c>
      <c r="K103" s="2" t="str">
        <f t="shared" si="8"/>
        <v>Prime Company</v>
      </c>
      <c r="L103" s="3"/>
      <c r="M103" s="4"/>
      <c r="N103" s="4"/>
      <c r="O103" s="2" t="str">
        <f t="shared" si="9"/>
        <v>MARMC</v>
      </c>
      <c r="P103" s="2" t="str">
        <f t="shared" si="10"/>
        <v>John.Doe@prime.com</v>
      </c>
      <c r="Q103" s="2" t="str">
        <f t="shared" si="11"/>
        <v>Jane.Doe@subcontractor.com</v>
      </c>
      <c r="R103" s="9">
        <f>IF(F103="",0,(IF((COUNTIF([1]Companies!A:A,F103))=0,1,2)))</f>
        <v>0</v>
      </c>
    </row>
    <row r="104" spans="1:18" x14ac:dyDescent="0.25">
      <c r="A104" s="2" t="str">
        <f t="shared" si="6"/>
        <v>USS ARLINGTON LPD 24</v>
      </c>
      <c r="B104" s="3"/>
      <c r="C104" s="3"/>
      <c r="D104" s="3"/>
      <c r="E104" s="3"/>
      <c r="F104" s="3"/>
      <c r="G104" s="3"/>
      <c r="H104" s="3"/>
      <c r="I104" s="3"/>
      <c r="J104" s="2" t="str">
        <f t="shared" si="7"/>
        <v>N00421-16-D-0320</v>
      </c>
      <c r="K104" s="2" t="str">
        <f t="shared" si="8"/>
        <v>Prime Company</v>
      </c>
      <c r="L104" s="3"/>
      <c r="M104" s="4"/>
      <c r="N104" s="4"/>
      <c r="O104" s="2" t="str">
        <f t="shared" si="9"/>
        <v>MARMC</v>
      </c>
      <c r="P104" s="2" t="str">
        <f t="shared" si="10"/>
        <v>John.Doe@prime.com</v>
      </c>
      <c r="Q104" s="2" t="str">
        <f t="shared" si="11"/>
        <v>Jane.Doe@subcontractor.com</v>
      </c>
      <c r="R104" s="9">
        <f>IF(F104="",0,(IF((COUNTIF([1]Companies!A:A,F104))=0,1,2)))</f>
        <v>0</v>
      </c>
    </row>
    <row r="105" spans="1:18" x14ac:dyDescent="0.25">
      <c r="A105" s="2" t="str">
        <f t="shared" si="6"/>
        <v>USS ARLINGTON LPD 24</v>
      </c>
      <c r="B105" s="3"/>
      <c r="C105" s="3"/>
      <c r="D105" s="3"/>
      <c r="E105" s="3"/>
      <c r="F105" s="3"/>
      <c r="G105" s="3"/>
      <c r="H105" s="3"/>
      <c r="I105" s="3"/>
      <c r="J105" s="2" t="str">
        <f t="shared" si="7"/>
        <v>N00421-16-D-0320</v>
      </c>
      <c r="K105" s="2" t="str">
        <f t="shared" si="8"/>
        <v>Prime Company</v>
      </c>
      <c r="L105" s="3"/>
      <c r="M105" s="4"/>
      <c r="N105" s="4"/>
      <c r="O105" s="2" t="str">
        <f t="shared" si="9"/>
        <v>MARMC</v>
      </c>
      <c r="P105" s="2" t="str">
        <f t="shared" si="10"/>
        <v>John.Doe@prime.com</v>
      </c>
      <c r="Q105" s="2" t="str">
        <f t="shared" si="11"/>
        <v>Jane.Doe@subcontractor.com</v>
      </c>
      <c r="R105" s="9">
        <f>IF(F105="",0,(IF((COUNTIF([1]Companies!A:A,F105))=0,1,2)))</f>
        <v>0</v>
      </c>
    </row>
    <row r="106" spans="1:18" x14ac:dyDescent="0.25">
      <c r="A106" s="2" t="str">
        <f t="shared" si="6"/>
        <v>USS ARLINGTON LPD 24</v>
      </c>
      <c r="B106" s="3"/>
      <c r="C106" s="3"/>
      <c r="D106" s="3"/>
      <c r="E106" s="3"/>
      <c r="F106" s="3"/>
      <c r="G106" s="3"/>
      <c r="H106" s="3"/>
      <c r="I106" s="3"/>
      <c r="J106" s="2" t="str">
        <f t="shared" si="7"/>
        <v>N00421-16-D-0320</v>
      </c>
      <c r="K106" s="2" t="str">
        <f t="shared" si="8"/>
        <v>Prime Company</v>
      </c>
      <c r="L106" s="3"/>
      <c r="M106" s="4"/>
      <c r="N106" s="4"/>
      <c r="O106" s="2" t="str">
        <f t="shared" si="9"/>
        <v>MARMC</v>
      </c>
      <c r="P106" s="2" t="str">
        <f t="shared" si="10"/>
        <v>John.Doe@prime.com</v>
      </c>
      <c r="Q106" s="2" t="str">
        <f t="shared" si="11"/>
        <v>Jane.Doe@subcontractor.com</v>
      </c>
      <c r="R106" s="9">
        <f>IF(F106="",0,(IF((COUNTIF([1]Companies!A:A,F106))=0,1,2)))</f>
        <v>0</v>
      </c>
    </row>
    <row r="107" spans="1:18" x14ac:dyDescent="0.25">
      <c r="A107" s="2" t="str">
        <f t="shared" si="6"/>
        <v>USS ARLINGTON LPD 24</v>
      </c>
      <c r="B107" s="3"/>
      <c r="C107" s="3"/>
      <c r="D107" s="3"/>
      <c r="E107" s="3"/>
      <c r="F107" s="3"/>
      <c r="G107" s="3"/>
      <c r="H107" s="3"/>
      <c r="I107" s="3"/>
      <c r="J107" s="2" t="str">
        <f t="shared" si="7"/>
        <v>N00421-16-D-0320</v>
      </c>
      <c r="K107" s="2" t="str">
        <f t="shared" si="8"/>
        <v>Prime Company</v>
      </c>
      <c r="L107" s="3"/>
      <c r="M107" s="4"/>
      <c r="N107" s="4"/>
      <c r="O107" s="2" t="str">
        <f t="shared" si="9"/>
        <v>MARMC</v>
      </c>
      <c r="P107" s="2" t="str">
        <f t="shared" si="10"/>
        <v>John.Doe@prime.com</v>
      </c>
      <c r="Q107" s="2" t="str">
        <f t="shared" si="11"/>
        <v>Jane.Doe@subcontractor.com</v>
      </c>
      <c r="R107" s="9">
        <f>IF(F107="",0,(IF((COUNTIF([1]Companies!A:A,F107))=0,1,2)))</f>
        <v>0</v>
      </c>
    </row>
    <row r="108" spans="1:18" x14ac:dyDescent="0.25">
      <c r="A108" s="2" t="str">
        <f t="shared" si="6"/>
        <v>USS ARLINGTON LPD 24</v>
      </c>
      <c r="B108" s="3"/>
      <c r="C108" s="3"/>
      <c r="D108" s="3"/>
      <c r="E108" s="3"/>
      <c r="F108" s="3"/>
      <c r="G108" s="3"/>
      <c r="H108" s="3"/>
      <c r="I108" s="3"/>
      <c r="J108" s="2" t="str">
        <f t="shared" si="7"/>
        <v>N00421-16-D-0320</v>
      </c>
      <c r="K108" s="2" t="str">
        <f t="shared" si="8"/>
        <v>Prime Company</v>
      </c>
      <c r="L108" s="3"/>
      <c r="M108" s="4"/>
      <c r="N108" s="4"/>
      <c r="O108" s="2" t="str">
        <f t="shared" si="9"/>
        <v>MARMC</v>
      </c>
      <c r="P108" s="2" t="str">
        <f t="shared" si="10"/>
        <v>John.Doe@prime.com</v>
      </c>
      <c r="Q108" s="2" t="str">
        <f t="shared" si="11"/>
        <v>Jane.Doe@subcontractor.com</v>
      </c>
      <c r="R108" s="9">
        <f>IF(F108="",0,(IF((COUNTIF([1]Companies!A:A,F108))=0,1,2)))</f>
        <v>0</v>
      </c>
    </row>
    <row r="109" spans="1:18" x14ac:dyDescent="0.25">
      <c r="A109" s="2" t="str">
        <f t="shared" si="6"/>
        <v>USS ARLINGTON LPD 24</v>
      </c>
      <c r="B109" s="3"/>
      <c r="C109" s="3"/>
      <c r="D109" s="3"/>
      <c r="E109" s="3"/>
      <c r="F109" s="3"/>
      <c r="G109" s="3"/>
      <c r="H109" s="3"/>
      <c r="I109" s="3"/>
      <c r="J109" s="2" t="str">
        <f t="shared" si="7"/>
        <v>N00421-16-D-0320</v>
      </c>
      <c r="K109" s="2" t="str">
        <f t="shared" si="8"/>
        <v>Prime Company</v>
      </c>
      <c r="L109" s="3"/>
      <c r="M109" s="4"/>
      <c r="N109" s="4"/>
      <c r="O109" s="2" t="str">
        <f t="shared" si="9"/>
        <v>MARMC</v>
      </c>
      <c r="P109" s="2" t="str">
        <f t="shared" si="10"/>
        <v>John.Doe@prime.com</v>
      </c>
      <c r="Q109" s="2" t="str">
        <f t="shared" si="11"/>
        <v>Jane.Doe@subcontractor.com</v>
      </c>
      <c r="R109" s="9">
        <f>IF(F109="",0,(IF((COUNTIF([1]Companies!A:A,F109))=0,1,2)))</f>
        <v>0</v>
      </c>
    </row>
    <row r="110" spans="1:18" x14ac:dyDescent="0.25">
      <c r="A110" s="2" t="str">
        <f t="shared" si="6"/>
        <v>USS ARLINGTON LPD 24</v>
      </c>
      <c r="B110" s="3"/>
      <c r="C110" s="3"/>
      <c r="D110" s="3"/>
      <c r="E110" s="3"/>
      <c r="F110" s="3"/>
      <c r="G110" s="3"/>
      <c r="H110" s="3"/>
      <c r="I110" s="3"/>
      <c r="J110" s="2" t="str">
        <f t="shared" si="7"/>
        <v>N00421-16-D-0320</v>
      </c>
      <c r="K110" s="2" t="str">
        <f t="shared" si="8"/>
        <v>Prime Company</v>
      </c>
      <c r="L110" s="3"/>
      <c r="M110" s="4"/>
      <c r="N110" s="4"/>
      <c r="O110" s="2" t="str">
        <f t="shared" si="9"/>
        <v>MARMC</v>
      </c>
      <c r="P110" s="2" t="str">
        <f t="shared" si="10"/>
        <v>John.Doe@prime.com</v>
      </c>
      <c r="Q110" s="2" t="str">
        <f t="shared" si="11"/>
        <v>Jane.Doe@subcontractor.com</v>
      </c>
      <c r="R110" s="9">
        <f>IF(F110="",0,(IF((COUNTIF([1]Companies!A:A,F110))=0,1,2)))</f>
        <v>0</v>
      </c>
    </row>
    <row r="111" spans="1:18" x14ac:dyDescent="0.25">
      <c r="A111" s="2" t="str">
        <f t="shared" si="6"/>
        <v>USS ARLINGTON LPD 24</v>
      </c>
      <c r="B111" s="3"/>
      <c r="C111" s="3"/>
      <c r="D111" s="3"/>
      <c r="E111" s="3"/>
      <c r="F111" s="3"/>
      <c r="G111" s="3"/>
      <c r="H111" s="3"/>
      <c r="I111" s="3"/>
      <c r="J111" s="2" t="str">
        <f t="shared" si="7"/>
        <v>N00421-16-D-0320</v>
      </c>
      <c r="K111" s="2" t="str">
        <f t="shared" si="8"/>
        <v>Prime Company</v>
      </c>
      <c r="L111" s="3"/>
      <c r="M111" s="4"/>
      <c r="N111" s="4"/>
      <c r="O111" s="2" t="str">
        <f t="shared" si="9"/>
        <v>MARMC</v>
      </c>
      <c r="P111" s="2" t="str">
        <f t="shared" si="10"/>
        <v>John.Doe@prime.com</v>
      </c>
      <c r="Q111" s="2" t="str">
        <f t="shared" si="11"/>
        <v>Jane.Doe@subcontractor.com</v>
      </c>
      <c r="R111" s="9">
        <f>IF(F111="",0,(IF((COUNTIF([1]Companies!A:A,F111))=0,1,2)))</f>
        <v>0</v>
      </c>
    </row>
    <row r="112" spans="1:18" x14ac:dyDescent="0.25">
      <c r="A112" s="2" t="str">
        <f t="shared" si="6"/>
        <v>USS ARLINGTON LPD 24</v>
      </c>
      <c r="B112" s="3"/>
      <c r="C112" s="3"/>
      <c r="D112" s="3"/>
      <c r="E112" s="3"/>
      <c r="F112" s="3"/>
      <c r="G112" s="3"/>
      <c r="H112" s="3"/>
      <c r="I112" s="3"/>
      <c r="J112" s="2" t="str">
        <f t="shared" si="7"/>
        <v>N00421-16-D-0320</v>
      </c>
      <c r="K112" s="2" t="str">
        <f t="shared" si="8"/>
        <v>Prime Company</v>
      </c>
      <c r="L112" s="3"/>
      <c r="M112" s="4"/>
      <c r="N112" s="4"/>
      <c r="O112" s="2" t="str">
        <f t="shared" si="9"/>
        <v>MARMC</v>
      </c>
      <c r="P112" s="2" t="str">
        <f t="shared" si="10"/>
        <v>John.Doe@prime.com</v>
      </c>
      <c r="Q112" s="2" t="str">
        <f t="shared" si="11"/>
        <v>Jane.Doe@subcontractor.com</v>
      </c>
      <c r="R112" s="9">
        <f>IF(F112="",0,(IF((COUNTIF([1]Companies!A:A,F112))=0,1,2)))</f>
        <v>0</v>
      </c>
    </row>
    <row r="113" spans="1:18" x14ac:dyDescent="0.25">
      <c r="A113" s="2" t="str">
        <f t="shared" si="6"/>
        <v>USS ARLINGTON LPD 24</v>
      </c>
      <c r="B113" s="3"/>
      <c r="C113" s="3"/>
      <c r="D113" s="3"/>
      <c r="E113" s="3"/>
      <c r="F113" s="3"/>
      <c r="G113" s="3"/>
      <c r="H113" s="3"/>
      <c r="I113" s="3"/>
      <c r="J113" s="2" t="str">
        <f t="shared" si="7"/>
        <v>N00421-16-D-0320</v>
      </c>
      <c r="K113" s="2" t="str">
        <f t="shared" si="8"/>
        <v>Prime Company</v>
      </c>
      <c r="L113" s="3"/>
      <c r="M113" s="4"/>
      <c r="N113" s="4"/>
      <c r="O113" s="2" t="str">
        <f t="shared" si="9"/>
        <v>MARMC</v>
      </c>
      <c r="P113" s="2" t="str">
        <f t="shared" si="10"/>
        <v>John.Doe@prime.com</v>
      </c>
      <c r="Q113" s="2" t="str">
        <f t="shared" si="11"/>
        <v>Jane.Doe@subcontractor.com</v>
      </c>
      <c r="R113" s="9">
        <f>IF(F113="",0,(IF((COUNTIF([1]Companies!A:A,F113))=0,1,2)))</f>
        <v>0</v>
      </c>
    </row>
    <row r="114" spans="1:18" x14ac:dyDescent="0.25">
      <c r="A114" s="2" t="str">
        <f t="shared" si="6"/>
        <v>USS ARLINGTON LPD 24</v>
      </c>
      <c r="B114" s="3"/>
      <c r="C114" s="3"/>
      <c r="D114" s="3"/>
      <c r="E114" s="3"/>
      <c r="F114" s="3"/>
      <c r="G114" s="3"/>
      <c r="H114" s="3"/>
      <c r="I114" s="3"/>
      <c r="J114" s="2" t="str">
        <f t="shared" si="7"/>
        <v>N00421-16-D-0320</v>
      </c>
      <c r="K114" s="2" t="str">
        <f t="shared" si="8"/>
        <v>Prime Company</v>
      </c>
      <c r="L114" s="3"/>
      <c r="M114" s="4"/>
      <c r="N114" s="4"/>
      <c r="O114" s="2" t="str">
        <f t="shared" si="9"/>
        <v>MARMC</v>
      </c>
      <c r="P114" s="2" t="str">
        <f t="shared" si="10"/>
        <v>John.Doe@prime.com</v>
      </c>
      <c r="Q114" s="2" t="str">
        <f t="shared" si="11"/>
        <v>Jane.Doe@subcontractor.com</v>
      </c>
      <c r="R114" s="9">
        <f>IF(F114="",0,(IF((COUNTIF([1]Companies!A:A,F114))=0,1,2)))</f>
        <v>0</v>
      </c>
    </row>
    <row r="115" spans="1:18" x14ac:dyDescent="0.25">
      <c r="A115" s="2" t="str">
        <f t="shared" si="6"/>
        <v>USS ARLINGTON LPD 24</v>
      </c>
      <c r="B115" s="3"/>
      <c r="C115" s="3"/>
      <c r="D115" s="3"/>
      <c r="E115" s="3"/>
      <c r="F115" s="3"/>
      <c r="G115" s="3"/>
      <c r="H115" s="3"/>
      <c r="I115" s="3"/>
      <c r="J115" s="2" t="str">
        <f t="shared" si="7"/>
        <v>N00421-16-D-0320</v>
      </c>
      <c r="K115" s="2" t="str">
        <f t="shared" si="8"/>
        <v>Prime Company</v>
      </c>
      <c r="L115" s="3"/>
      <c r="M115" s="4"/>
      <c r="N115" s="4"/>
      <c r="O115" s="2" t="str">
        <f t="shared" si="9"/>
        <v>MARMC</v>
      </c>
      <c r="P115" s="2" t="str">
        <f t="shared" si="10"/>
        <v>John.Doe@prime.com</v>
      </c>
      <c r="Q115" s="2" t="str">
        <f t="shared" si="11"/>
        <v>Jane.Doe@subcontractor.com</v>
      </c>
      <c r="R115" s="9">
        <f>IF(F115="",0,(IF((COUNTIF([1]Companies!A:A,F115))=0,1,2)))</f>
        <v>0</v>
      </c>
    </row>
    <row r="116" spans="1:18" x14ac:dyDescent="0.25">
      <c r="A116" s="2" t="str">
        <f t="shared" si="6"/>
        <v>USS ARLINGTON LPD 24</v>
      </c>
      <c r="B116" s="3"/>
      <c r="C116" s="3"/>
      <c r="D116" s="3"/>
      <c r="E116" s="3"/>
      <c r="F116" s="3"/>
      <c r="G116" s="3"/>
      <c r="H116" s="3"/>
      <c r="I116" s="3"/>
      <c r="J116" s="2" t="str">
        <f t="shared" si="7"/>
        <v>N00421-16-D-0320</v>
      </c>
      <c r="K116" s="2" t="str">
        <f t="shared" si="8"/>
        <v>Prime Company</v>
      </c>
      <c r="L116" s="3"/>
      <c r="M116" s="4"/>
      <c r="N116" s="4"/>
      <c r="O116" s="2" t="str">
        <f t="shared" si="9"/>
        <v>MARMC</v>
      </c>
      <c r="P116" s="2" t="str">
        <f t="shared" si="10"/>
        <v>John.Doe@prime.com</v>
      </c>
      <c r="Q116" s="2" t="str">
        <f t="shared" si="11"/>
        <v>Jane.Doe@subcontractor.com</v>
      </c>
      <c r="R116" s="9">
        <f>IF(F116="",0,(IF((COUNTIF([1]Companies!A:A,F116))=0,1,2)))</f>
        <v>0</v>
      </c>
    </row>
    <row r="117" spans="1:18" x14ac:dyDescent="0.25">
      <c r="A117" s="2" t="str">
        <f t="shared" si="6"/>
        <v>USS ARLINGTON LPD 24</v>
      </c>
      <c r="B117" s="3"/>
      <c r="C117" s="3"/>
      <c r="D117" s="3"/>
      <c r="E117" s="3"/>
      <c r="F117" s="3"/>
      <c r="G117" s="3"/>
      <c r="H117" s="3"/>
      <c r="I117" s="3"/>
      <c r="J117" s="2" t="str">
        <f t="shared" si="7"/>
        <v>N00421-16-D-0320</v>
      </c>
      <c r="K117" s="2" t="str">
        <f t="shared" si="8"/>
        <v>Prime Company</v>
      </c>
      <c r="L117" s="3"/>
      <c r="M117" s="4"/>
      <c r="N117" s="4"/>
      <c r="O117" s="2" t="str">
        <f t="shared" si="9"/>
        <v>MARMC</v>
      </c>
      <c r="P117" s="2" t="str">
        <f t="shared" si="10"/>
        <v>John.Doe@prime.com</v>
      </c>
      <c r="Q117" s="2" t="str">
        <f t="shared" si="11"/>
        <v>Jane.Doe@subcontractor.com</v>
      </c>
      <c r="R117" s="9">
        <f>IF(F117="",0,(IF((COUNTIF([1]Companies!A:A,F117))=0,1,2)))</f>
        <v>0</v>
      </c>
    </row>
    <row r="118" spans="1:18" x14ac:dyDescent="0.25">
      <c r="A118" s="2" t="str">
        <f t="shared" si="6"/>
        <v>USS ARLINGTON LPD 24</v>
      </c>
      <c r="B118" s="3"/>
      <c r="C118" s="3"/>
      <c r="D118" s="3"/>
      <c r="E118" s="3"/>
      <c r="F118" s="3"/>
      <c r="G118" s="3"/>
      <c r="H118" s="3"/>
      <c r="I118" s="3"/>
      <c r="J118" s="2" t="str">
        <f t="shared" si="7"/>
        <v>N00421-16-D-0320</v>
      </c>
      <c r="K118" s="2" t="str">
        <f t="shared" si="8"/>
        <v>Prime Company</v>
      </c>
      <c r="L118" s="3"/>
      <c r="M118" s="4"/>
      <c r="N118" s="4"/>
      <c r="O118" s="2" t="str">
        <f t="shared" si="9"/>
        <v>MARMC</v>
      </c>
      <c r="P118" s="2" t="str">
        <f t="shared" si="10"/>
        <v>John.Doe@prime.com</v>
      </c>
      <c r="Q118" s="2" t="str">
        <f t="shared" si="11"/>
        <v>Jane.Doe@subcontractor.com</v>
      </c>
      <c r="R118" s="9">
        <f>IF(F118="",0,(IF((COUNTIF([1]Companies!A:A,F118))=0,1,2)))</f>
        <v>0</v>
      </c>
    </row>
    <row r="119" spans="1:18" x14ac:dyDescent="0.25">
      <c r="A119" s="2" t="str">
        <f t="shared" si="6"/>
        <v>USS ARLINGTON LPD 24</v>
      </c>
      <c r="B119" s="3"/>
      <c r="C119" s="3"/>
      <c r="D119" s="3"/>
      <c r="E119" s="3"/>
      <c r="F119" s="3"/>
      <c r="G119" s="3"/>
      <c r="H119" s="3"/>
      <c r="I119" s="3"/>
      <c r="J119" s="2" t="str">
        <f t="shared" si="7"/>
        <v>N00421-16-D-0320</v>
      </c>
      <c r="K119" s="2" t="str">
        <f t="shared" si="8"/>
        <v>Prime Company</v>
      </c>
      <c r="L119" s="3"/>
      <c r="M119" s="4"/>
      <c r="N119" s="4"/>
      <c r="O119" s="2" t="str">
        <f t="shared" si="9"/>
        <v>MARMC</v>
      </c>
      <c r="P119" s="2" t="str">
        <f t="shared" si="10"/>
        <v>John.Doe@prime.com</v>
      </c>
      <c r="Q119" s="2" t="str">
        <f t="shared" si="11"/>
        <v>Jane.Doe@subcontractor.com</v>
      </c>
      <c r="R119" s="9">
        <f>IF(F119="",0,(IF((COUNTIF([1]Companies!A:A,F119))=0,1,2)))</f>
        <v>0</v>
      </c>
    </row>
    <row r="120" spans="1:18" x14ac:dyDescent="0.25">
      <c r="A120" s="2" t="str">
        <f t="shared" si="6"/>
        <v>USS ARLINGTON LPD 24</v>
      </c>
      <c r="B120" s="3"/>
      <c r="C120" s="3"/>
      <c r="D120" s="3"/>
      <c r="E120" s="3"/>
      <c r="F120" s="3"/>
      <c r="G120" s="3"/>
      <c r="H120" s="3"/>
      <c r="I120" s="3"/>
      <c r="J120" s="2" t="str">
        <f t="shared" si="7"/>
        <v>N00421-16-D-0320</v>
      </c>
      <c r="K120" s="2" t="str">
        <f t="shared" si="8"/>
        <v>Prime Company</v>
      </c>
      <c r="L120" s="3"/>
      <c r="M120" s="4"/>
      <c r="N120" s="4"/>
      <c r="O120" s="2" t="str">
        <f t="shared" si="9"/>
        <v>MARMC</v>
      </c>
      <c r="P120" s="2" t="str">
        <f t="shared" si="10"/>
        <v>John.Doe@prime.com</v>
      </c>
      <c r="Q120" s="2" t="str">
        <f t="shared" si="11"/>
        <v>Jane.Doe@subcontractor.com</v>
      </c>
      <c r="R120" s="9">
        <f>IF(F120="",0,(IF((COUNTIF([1]Companies!A:A,F120))=0,1,2)))</f>
        <v>0</v>
      </c>
    </row>
    <row r="121" spans="1:18" x14ac:dyDescent="0.25">
      <c r="A121" s="2" t="str">
        <f t="shared" si="6"/>
        <v>USS ARLINGTON LPD 24</v>
      </c>
      <c r="B121" s="3"/>
      <c r="C121" s="3"/>
      <c r="D121" s="3"/>
      <c r="E121" s="3"/>
      <c r="F121" s="3"/>
      <c r="G121" s="3"/>
      <c r="H121" s="3"/>
      <c r="I121" s="3"/>
      <c r="J121" s="2" t="str">
        <f t="shared" si="7"/>
        <v>N00421-16-D-0320</v>
      </c>
      <c r="K121" s="2" t="str">
        <f t="shared" si="8"/>
        <v>Prime Company</v>
      </c>
      <c r="L121" s="3"/>
      <c r="M121" s="4"/>
      <c r="N121" s="4"/>
      <c r="O121" s="2" t="str">
        <f t="shared" si="9"/>
        <v>MARMC</v>
      </c>
      <c r="P121" s="2" t="str">
        <f t="shared" si="10"/>
        <v>John.Doe@prime.com</v>
      </c>
      <c r="Q121" s="2" t="str">
        <f t="shared" si="11"/>
        <v>Jane.Doe@subcontractor.com</v>
      </c>
      <c r="R121" s="9">
        <f>IF(F121="",0,(IF((COUNTIF([1]Companies!A:A,F121))=0,1,2)))</f>
        <v>0</v>
      </c>
    </row>
    <row r="122" spans="1:18" x14ac:dyDescent="0.25">
      <c r="A122" s="2" t="str">
        <f t="shared" si="6"/>
        <v>USS ARLINGTON LPD 24</v>
      </c>
      <c r="B122" s="3"/>
      <c r="C122" s="3"/>
      <c r="D122" s="3"/>
      <c r="E122" s="3"/>
      <c r="F122" s="3"/>
      <c r="G122" s="3"/>
      <c r="H122" s="3"/>
      <c r="I122" s="3"/>
      <c r="J122" s="2" t="str">
        <f t="shared" si="7"/>
        <v>N00421-16-D-0320</v>
      </c>
      <c r="K122" s="2" t="str">
        <f t="shared" si="8"/>
        <v>Prime Company</v>
      </c>
      <c r="L122" s="3"/>
      <c r="M122" s="4"/>
      <c r="N122" s="4"/>
      <c r="O122" s="2" t="str">
        <f t="shared" si="9"/>
        <v>MARMC</v>
      </c>
      <c r="P122" s="2" t="str">
        <f t="shared" si="10"/>
        <v>John.Doe@prime.com</v>
      </c>
      <c r="Q122" s="2" t="str">
        <f t="shared" si="11"/>
        <v>Jane.Doe@subcontractor.com</v>
      </c>
      <c r="R122" s="9">
        <f>IF(F122="",0,(IF((COUNTIF([1]Companies!A:A,F122))=0,1,2)))</f>
        <v>0</v>
      </c>
    </row>
    <row r="123" spans="1:18" x14ac:dyDescent="0.25">
      <c r="A123" s="2" t="str">
        <f t="shared" si="6"/>
        <v>USS ARLINGTON LPD 24</v>
      </c>
      <c r="B123" s="3"/>
      <c r="C123" s="3"/>
      <c r="D123" s="3"/>
      <c r="E123" s="3"/>
      <c r="F123" s="3"/>
      <c r="G123" s="3"/>
      <c r="H123" s="3"/>
      <c r="I123" s="3"/>
      <c r="J123" s="2" t="str">
        <f t="shared" si="7"/>
        <v>N00421-16-D-0320</v>
      </c>
      <c r="K123" s="2" t="str">
        <f t="shared" si="8"/>
        <v>Prime Company</v>
      </c>
      <c r="L123" s="3"/>
      <c r="M123" s="4"/>
      <c r="N123" s="4"/>
      <c r="O123" s="2" t="str">
        <f t="shared" si="9"/>
        <v>MARMC</v>
      </c>
      <c r="P123" s="2" t="str">
        <f t="shared" si="10"/>
        <v>John.Doe@prime.com</v>
      </c>
      <c r="Q123" s="2" t="str">
        <f t="shared" si="11"/>
        <v>Jane.Doe@subcontractor.com</v>
      </c>
      <c r="R123" s="9">
        <f>IF(F123="",0,(IF((COUNTIF([1]Companies!A:A,F123))=0,1,2)))</f>
        <v>0</v>
      </c>
    </row>
    <row r="124" spans="1:18" x14ac:dyDescent="0.25">
      <c r="A124" s="2" t="str">
        <f t="shared" si="6"/>
        <v>USS ARLINGTON LPD 24</v>
      </c>
      <c r="B124" s="3"/>
      <c r="C124" s="3"/>
      <c r="D124" s="3"/>
      <c r="E124" s="3"/>
      <c r="F124" s="3"/>
      <c r="G124" s="3"/>
      <c r="H124" s="3"/>
      <c r="I124" s="3"/>
      <c r="J124" s="2" t="str">
        <f t="shared" si="7"/>
        <v>N00421-16-D-0320</v>
      </c>
      <c r="K124" s="2" t="str">
        <f t="shared" si="8"/>
        <v>Prime Company</v>
      </c>
      <c r="L124" s="3"/>
      <c r="M124" s="4"/>
      <c r="N124" s="4"/>
      <c r="O124" s="2" t="str">
        <f t="shared" si="9"/>
        <v>MARMC</v>
      </c>
      <c r="P124" s="2" t="str">
        <f t="shared" si="10"/>
        <v>John.Doe@prime.com</v>
      </c>
      <c r="Q124" s="2" t="str">
        <f t="shared" si="11"/>
        <v>Jane.Doe@subcontractor.com</v>
      </c>
      <c r="R124" s="9">
        <f>IF(F124="",0,(IF((COUNTIF([1]Companies!A:A,F124))=0,1,2)))</f>
        <v>0</v>
      </c>
    </row>
    <row r="125" spans="1:18" x14ac:dyDescent="0.25">
      <c r="A125" s="2" t="str">
        <f t="shared" si="6"/>
        <v>USS ARLINGTON LPD 24</v>
      </c>
      <c r="B125" s="3"/>
      <c r="C125" s="3"/>
      <c r="D125" s="3"/>
      <c r="E125" s="3"/>
      <c r="F125" s="3"/>
      <c r="G125" s="3"/>
      <c r="H125" s="3"/>
      <c r="I125" s="3"/>
      <c r="J125" s="2" t="str">
        <f t="shared" si="7"/>
        <v>N00421-16-D-0320</v>
      </c>
      <c r="K125" s="2" t="str">
        <f t="shared" si="8"/>
        <v>Prime Company</v>
      </c>
      <c r="L125" s="3"/>
      <c r="M125" s="4"/>
      <c r="N125" s="4"/>
      <c r="O125" s="2" t="str">
        <f t="shared" si="9"/>
        <v>MARMC</v>
      </c>
      <c r="P125" s="2" t="str">
        <f t="shared" si="10"/>
        <v>John.Doe@prime.com</v>
      </c>
      <c r="Q125" s="2" t="str">
        <f t="shared" si="11"/>
        <v>Jane.Doe@subcontractor.com</v>
      </c>
      <c r="R125" s="9">
        <f>IF(F125="",0,(IF((COUNTIF([1]Companies!A:A,F125))=0,1,2)))</f>
        <v>0</v>
      </c>
    </row>
    <row r="126" spans="1:18" x14ac:dyDescent="0.25">
      <c r="A126" s="2" t="str">
        <f t="shared" si="6"/>
        <v>USS ARLINGTON LPD 24</v>
      </c>
      <c r="B126" s="3"/>
      <c r="C126" s="3"/>
      <c r="D126" s="3"/>
      <c r="E126" s="3"/>
      <c r="F126" s="3"/>
      <c r="G126" s="3"/>
      <c r="H126" s="3"/>
      <c r="I126" s="3"/>
      <c r="J126" s="2" t="str">
        <f t="shared" si="7"/>
        <v>N00421-16-D-0320</v>
      </c>
      <c r="K126" s="2" t="str">
        <f t="shared" si="8"/>
        <v>Prime Company</v>
      </c>
      <c r="L126" s="3"/>
      <c r="M126" s="4"/>
      <c r="N126" s="4"/>
      <c r="O126" s="2" t="str">
        <f t="shared" si="9"/>
        <v>MARMC</v>
      </c>
      <c r="P126" s="2" t="str">
        <f t="shared" si="10"/>
        <v>John.Doe@prime.com</v>
      </c>
      <c r="Q126" s="2" t="str">
        <f t="shared" si="11"/>
        <v>Jane.Doe@subcontractor.com</v>
      </c>
      <c r="R126" s="9">
        <f>IF(F126="",0,(IF((COUNTIF([1]Companies!A:A,F126))=0,1,2)))</f>
        <v>0</v>
      </c>
    </row>
    <row r="127" spans="1:18" x14ac:dyDescent="0.25">
      <c r="A127" s="2" t="str">
        <f t="shared" si="6"/>
        <v>USS ARLINGTON LPD 24</v>
      </c>
      <c r="B127" s="3"/>
      <c r="C127" s="3"/>
      <c r="D127" s="3"/>
      <c r="E127" s="3"/>
      <c r="F127" s="3"/>
      <c r="G127" s="3"/>
      <c r="H127" s="3"/>
      <c r="I127" s="3"/>
      <c r="J127" s="2" t="str">
        <f t="shared" si="7"/>
        <v>N00421-16-D-0320</v>
      </c>
      <c r="K127" s="2" t="str">
        <f t="shared" si="8"/>
        <v>Prime Company</v>
      </c>
      <c r="L127" s="3"/>
      <c r="M127" s="4"/>
      <c r="N127" s="4"/>
      <c r="O127" s="2" t="str">
        <f t="shared" si="9"/>
        <v>MARMC</v>
      </c>
      <c r="P127" s="2" t="str">
        <f t="shared" si="10"/>
        <v>John.Doe@prime.com</v>
      </c>
      <c r="Q127" s="2" t="str">
        <f t="shared" si="11"/>
        <v>Jane.Doe@subcontractor.com</v>
      </c>
      <c r="R127" s="9">
        <f>IF(F127="",0,(IF((COUNTIF([1]Companies!A:A,F127))=0,1,2)))</f>
        <v>0</v>
      </c>
    </row>
    <row r="128" spans="1:18" x14ac:dyDescent="0.25">
      <c r="A128" s="2" t="str">
        <f t="shared" si="6"/>
        <v>USS ARLINGTON LPD 24</v>
      </c>
      <c r="B128" s="3"/>
      <c r="C128" s="3"/>
      <c r="D128" s="3"/>
      <c r="E128" s="3"/>
      <c r="F128" s="3"/>
      <c r="G128" s="3"/>
      <c r="H128" s="3"/>
      <c r="I128" s="3"/>
      <c r="J128" s="2" t="str">
        <f t="shared" si="7"/>
        <v>N00421-16-D-0320</v>
      </c>
      <c r="K128" s="2" t="str">
        <f t="shared" si="8"/>
        <v>Prime Company</v>
      </c>
      <c r="L128" s="3"/>
      <c r="M128" s="4"/>
      <c r="N128" s="4"/>
      <c r="O128" s="2" t="str">
        <f t="shared" si="9"/>
        <v>MARMC</v>
      </c>
      <c r="P128" s="2" t="str">
        <f t="shared" si="10"/>
        <v>John.Doe@prime.com</v>
      </c>
      <c r="Q128" s="2" t="str">
        <f t="shared" si="11"/>
        <v>Jane.Doe@subcontractor.com</v>
      </c>
      <c r="R128" s="9">
        <f>IF(F128="",0,(IF((COUNTIF([1]Companies!A:A,F128))=0,1,2)))</f>
        <v>0</v>
      </c>
    </row>
    <row r="129" spans="1:18" x14ac:dyDescent="0.25">
      <c r="A129" s="2" t="str">
        <f t="shared" si="6"/>
        <v>USS ARLINGTON LPD 24</v>
      </c>
      <c r="B129" s="3"/>
      <c r="C129" s="3"/>
      <c r="D129" s="3"/>
      <c r="E129" s="3"/>
      <c r="F129" s="3"/>
      <c r="G129" s="3"/>
      <c r="H129" s="3"/>
      <c r="I129" s="3"/>
      <c r="J129" s="2" t="str">
        <f t="shared" si="7"/>
        <v>N00421-16-D-0320</v>
      </c>
      <c r="K129" s="2" t="str">
        <f t="shared" si="8"/>
        <v>Prime Company</v>
      </c>
      <c r="L129" s="3"/>
      <c r="M129" s="4"/>
      <c r="N129" s="4"/>
      <c r="O129" s="2" t="str">
        <f t="shared" si="9"/>
        <v>MARMC</v>
      </c>
      <c r="P129" s="2" t="str">
        <f t="shared" si="10"/>
        <v>John.Doe@prime.com</v>
      </c>
      <c r="Q129" s="2" t="str">
        <f t="shared" si="11"/>
        <v>Jane.Doe@subcontractor.com</v>
      </c>
      <c r="R129" s="9">
        <f>IF(F129="",0,(IF((COUNTIF([1]Companies!A:A,F129))=0,1,2)))</f>
        <v>0</v>
      </c>
    </row>
    <row r="130" spans="1:18" x14ac:dyDescent="0.25">
      <c r="A130" s="2" t="str">
        <f t="shared" si="6"/>
        <v>USS ARLINGTON LPD 24</v>
      </c>
      <c r="B130" s="3"/>
      <c r="C130" s="3"/>
      <c r="D130" s="3"/>
      <c r="E130" s="3"/>
      <c r="F130" s="3"/>
      <c r="G130" s="3"/>
      <c r="H130" s="3"/>
      <c r="I130" s="3"/>
      <c r="J130" s="2" t="str">
        <f t="shared" si="7"/>
        <v>N00421-16-D-0320</v>
      </c>
      <c r="K130" s="2" t="str">
        <f t="shared" si="8"/>
        <v>Prime Company</v>
      </c>
      <c r="L130" s="3"/>
      <c r="M130" s="4"/>
      <c r="N130" s="4"/>
      <c r="O130" s="2" t="str">
        <f t="shared" si="9"/>
        <v>MARMC</v>
      </c>
      <c r="P130" s="2" t="str">
        <f t="shared" si="10"/>
        <v>John.Doe@prime.com</v>
      </c>
      <c r="Q130" s="2" t="str">
        <f t="shared" si="11"/>
        <v>Jane.Doe@subcontractor.com</v>
      </c>
      <c r="R130" s="9">
        <f>IF(F130="",0,(IF((COUNTIF([1]Companies!A:A,F130))=0,1,2)))</f>
        <v>0</v>
      </c>
    </row>
    <row r="131" spans="1:18" x14ac:dyDescent="0.25">
      <c r="A131" s="2" t="str">
        <f t="shared" si="6"/>
        <v>USS ARLINGTON LPD 24</v>
      </c>
      <c r="B131" s="3"/>
      <c r="C131" s="3"/>
      <c r="D131" s="3"/>
      <c r="E131" s="3"/>
      <c r="F131" s="3"/>
      <c r="G131" s="3"/>
      <c r="H131" s="3"/>
      <c r="I131" s="3"/>
      <c r="J131" s="2" t="str">
        <f t="shared" si="7"/>
        <v>N00421-16-D-0320</v>
      </c>
      <c r="K131" s="2" t="str">
        <f t="shared" si="8"/>
        <v>Prime Company</v>
      </c>
      <c r="L131" s="3"/>
      <c r="M131" s="4"/>
      <c r="N131" s="4"/>
      <c r="O131" s="2" t="str">
        <f t="shared" si="9"/>
        <v>MARMC</v>
      </c>
      <c r="P131" s="2" t="str">
        <f t="shared" si="10"/>
        <v>John.Doe@prime.com</v>
      </c>
      <c r="Q131" s="2" t="str">
        <f t="shared" si="11"/>
        <v>Jane.Doe@subcontractor.com</v>
      </c>
      <c r="R131" s="9">
        <f>IF(F131="",0,(IF((COUNTIF([1]Companies!A:A,F131))=0,1,2)))</f>
        <v>0</v>
      </c>
    </row>
    <row r="132" spans="1:18" x14ac:dyDescent="0.25">
      <c r="A132" s="2" t="str">
        <f t="shared" si="6"/>
        <v>USS ARLINGTON LPD 24</v>
      </c>
      <c r="B132" s="3"/>
      <c r="C132" s="3"/>
      <c r="D132" s="3"/>
      <c r="E132" s="3"/>
      <c r="F132" s="3"/>
      <c r="G132" s="3"/>
      <c r="H132" s="3"/>
      <c r="I132" s="3"/>
      <c r="J132" s="2" t="str">
        <f t="shared" si="7"/>
        <v>N00421-16-D-0320</v>
      </c>
      <c r="K132" s="2" t="str">
        <f t="shared" si="8"/>
        <v>Prime Company</v>
      </c>
      <c r="L132" s="3"/>
      <c r="M132" s="4"/>
      <c r="N132" s="4"/>
      <c r="O132" s="2" t="str">
        <f t="shared" si="9"/>
        <v>MARMC</v>
      </c>
      <c r="P132" s="2" t="str">
        <f t="shared" si="10"/>
        <v>John.Doe@prime.com</v>
      </c>
      <c r="Q132" s="2" t="str">
        <f t="shared" si="11"/>
        <v>Jane.Doe@subcontractor.com</v>
      </c>
      <c r="R132" s="9">
        <f>IF(F132="",0,(IF((COUNTIF([1]Companies!A:A,F132))=0,1,2)))</f>
        <v>0</v>
      </c>
    </row>
    <row r="133" spans="1:18" x14ac:dyDescent="0.25">
      <c r="A133" s="2" t="str">
        <f t="shared" si="6"/>
        <v>USS ARLINGTON LPD 24</v>
      </c>
      <c r="B133" s="3"/>
      <c r="C133" s="3"/>
      <c r="D133" s="3"/>
      <c r="E133" s="3"/>
      <c r="F133" s="3"/>
      <c r="G133" s="3"/>
      <c r="H133" s="3"/>
      <c r="I133" s="3"/>
      <c r="J133" s="2" t="str">
        <f t="shared" si="7"/>
        <v>N00421-16-D-0320</v>
      </c>
      <c r="K133" s="2" t="str">
        <f t="shared" si="8"/>
        <v>Prime Company</v>
      </c>
      <c r="L133" s="3"/>
      <c r="M133" s="4"/>
      <c r="N133" s="4"/>
      <c r="O133" s="2" t="str">
        <f t="shared" si="9"/>
        <v>MARMC</v>
      </c>
      <c r="P133" s="2" t="str">
        <f t="shared" si="10"/>
        <v>John.Doe@prime.com</v>
      </c>
      <c r="Q133" s="2" t="str">
        <f t="shared" si="11"/>
        <v>Jane.Doe@subcontractor.com</v>
      </c>
      <c r="R133" s="9">
        <f>IF(F133="",0,(IF((COUNTIF([1]Companies!A:A,F133))=0,1,2)))</f>
        <v>0</v>
      </c>
    </row>
    <row r="134" spans="1:18" x14ac:dyDescent="0.25">
      <c r="A134" s="2" t="str">
        <f t="shared" si="6"/>
        <v>USS ARLINGTON LPD 24</v>
      </c>
      <c r="B134" s="3"/>
      <c r="C134" s="3"/>
      <c r="D134" s="3"/>
      <c r="E134" s="3"/>
      <c r="F134" s="3"/>
      <c r="G134" s="3"/>
      <c r="H134" s="3"/>
      <c r="I134" s="3"/>
      <c r="J134" s="2" t="str">
        <f t="shared" si="7"/>
        <v>N00421-16-D-0320</v>
      </c>
      <c r="K134" s="2" t="str">
        <f t="shared" si="8"/>
        <v>Prime Company</v>
      </c>
      <c r="L134" s="3"/>
      <c r="M134" s="4"/>
      <c r="N134" s="4"/>
      <c r="O134" s="2" t="str">
        <f t="shared" si="9"/>
        <v>MARMC</v>
      </c>
      <c r="P134" s="2" t="str">
        <f t="shared" si="10"/>
        <v>John.Doe@prime.com</v>
      </c>
      <c r="Q134" s="2" t="str">
        <f t="shared" si="11"/>
        <v>Jane.Doe@subcontractor.com</v>
      </c>
      <c r="R134" s="9">
        <f>IF(F134="",0,(IF((COUNTIF([1]Companies!A:A,F134))=0,1,2)))</f>
        <v>0</v>
      </c>
    </row>
    <row r="135" spans="1:18" x14ac:dyDescent="0.25">
      <c r="A135" s="2" t="str">
        <f t="shared" si="6"/>
        <v>USS ARLINGTON LPD 24</v>
      </c>
      <c r="B135" s="3"/>
      <c r="C135" s="3"/>
      <c r="D135" s="3"/>
      <c r="E135" s="3"/>
      <c r="F135" s="3"/>
      <c r="G135" s="3"/>
      <c r="H135" s="3"/>
      <c r="I135" s="3"/>
      <c r="J135" s="2" t="str">
        <f t="shared" si="7"/>
        <v>N00421-16-D-0320</v>
      </c>
      <c r="K135" s="2" t="str">
        <f t="shared" si="8"/>
        <v>Prime Company</v>
      </c>
      <c r="L135" s="3"/>
      <c r="M135" s="4"/>
      <c r="N135" s="4"/>
      <c r="O135" s="2" t="str">
        <f t="shared" si="9"/>
        <v>MARMC</v>
      </c>
      <c r="P135" s="2" t="str">
        <f t="shared" si="10"/>
        <v>John.Doe@prime.com</v>
      </c>
      <c r="Q135" s="2" t="str">
        <f t="shared" si="11"/>
        <v>Jane.Doe@subcontractor.com</v>
      </c>
      <c r="R135" s="9">
        <f>IF(F135="",0,(IF((COUNTIF([1]Companies!A:A,F135))=0,1,2)))</f>
        <v>0</v>
      </c>
    </row>
    <row r="136" spans="1:18" x14ac:dyDescent="0.25">
      <c r="A136" s="2" t="str">
        <f t="shared" si="6"/>
        <v>USS ARLINGTON LPD 24</v>
      </c>
      <c r="B136" s="3"/>
      <c r="C136" s="3"/>
      <c r="D136" s="3"/>
      <c r="E136" s="3"/>
      <c r="F136" s="3"/>
      <c r="G136" s="3"/>
      <c r="H136" s="3"/>
      <c r="I136" s="3"/>
      <c r="J136" s="2" t="str">
        <f t="shared" si="7"/>
        <v>N00421-16-D-0320</v>
      </c>
      <c r="K136" s="2" t="str">
        <f t="shared" si="8"/>
        <v>Prime Company</v>
      </c>
      <c r="L136" s="3"/>
      <c r="M136" s="4"/>
      <c r="N136" s="4"/>
      <c r="O136" s="2" t="str">
        <f t="shared" si="9"/>
        <v>MARMC</v>
      </c>
      <c r="P136" s="2" t="str">
        <f t="shared" si="10"/>
        <v>John.Doe@prime.com</v>
      </c>
      <c r="Q136" s="2" t="str">
        <f t="shared" si="11"/>
        <v>Jane.Doe@subcontractor.com</v>
      </c>
      <c r="R136" s="9">
        <f>IF(F136="",0,(IF((COUNTIF([1]Companies!A:A,F136))=0,1,2)))</f>
        <v>0</v>
      </c>
    </row>
    <row r="137" spans="1:18" x14ac:dyDescent="0.25">
      <c r="A137" s="2" t="str">
        <f t="shared" si="6"/>
        <v>USS ARLINGTON LPD 24</v>
      </c>
      <c r="B137" s="3"/>
      <c r="C137" s="3"/>
      <c r="D137" s="3"/>
      <c r="E137" s="3"/>
      <c r="F137" s="3"/>
      <c r="G137" s="3"/>
      <c r="H137" s="3"/>
      <c r="I137" s="3"/>
      <c r="J137" s="2" t="str">
        <f t="shared" si="7"/>
        <v>N00421-16-D-0320</v>
      </c>
      <c r="K137" s="2" t="str">
        <f t="shared" si="8"/>
        <v>Prime Company</v>
      </c>
      <c r="L137" s="3"/>
      <c r="M137" s="4"/>
      <c r="N137" s="4"/>
      <c r="O137" s="2" t="str">
        <f t="shared" si="9"/>
        <v>MARMC</v>
      </c>
      <c r="P137" s="2" t="str">
        <f t="shared" si="10"/>
        <v>John.Doe@prime.com</v>
      </c>
      <c r="Q137" s="2" t="str">
        <f t="shared" si="11"/>
        <v>Jane.Doe@subcontractor.com</v>
      </c>
      <c r="R137" s="9">
        <f>IF(F137="",0,(IF((COUNTIF([1]Companies!A:A,F137))=0,1,2)))</f>
        <v>0</v>
      </c>
    </row>
    <row r="138" spans="1:18" x14ac:dyDescent="0.25">
      <c r="A138" s="2" t="str">
        <f t="shared" si="6"/>
        <v>USS ARLINGTON LPD 24</v>
      </c>
      <c r="B138" s="3"/>
      <c r="C138" s="3"/>
      <c r="D138" s="3"/>
      <c r="E138" s="3"/>
      <c r="F138" s="3"/>
      <c r="G138" s="3"/>
      <c r="H138" s="3"/>
      <c r="I138" s="3"/>
      <c r="J138" s="2" t="str">
        <f t="shared" si="7"/>
        <v>N00421-16-D-0320</v>
      </c>
      <c r="K138" s="2" t="str">
        <f t="shared" si="8"/>
        <v>Prime Company</v>
      </c>
      <c r="L138" s="3"/>
      <c r="M138" s="4"/>
      <c r="N138" s="4"/>
      <c r="O138" s="2" t="str">
        <f t="shared" si="9"/>
        <v>MARMC</v>
      </c>
      <c r="P138" s="2" t="str">
        <f t="shared" si="10"/>
        <v>John.Doe@prime.com</v>
      </c>
      <c r="Q138" s="2" t="str">
        <f t="shared" si="11"/>
        <v>Jane.Doe@subcontractor.com</v>
      </c>
      <c r="R138" s="9">
        <f>IF(F138="",0,(IF((COUNTIF([1]Companies!A:A,F138))=0,1,2)))</f>
        <v>0</v>
      </c>
    </row>
    <row r="139" spans="1:18" x14ac:dyDescent="0.25">
      <c r="A139" s="2" t="str">
        <f t="shared" si="6"/>
        <v>USS ARLINGTON LPD 24</v>
      </c>
      <c r="B139" s="3"/>
      <c r="C139" s="3"/>
      <c r="D139" s="3"/>
      <c r="E139" s="3"/>
      <c r="F139" s="3"/>
      <c r="G139" s="3"/>
      <c r="H139" s="3"/>
      <c r="I139" s="3"/>
      <c r="J139" s="2" t="str">
        <f t="shared" si="7"/>
        <v>N00421-16-D-0320</v>
      </c>
      <c r="K139" s="2" t="str">
        <f t="shared" si="8"/>
        <v>Prime Company</v>
      </c>
      <c r="L139" s="3"/>
      <c r="M139" s="4"/>
      <c r="N139" s="4"/>
      <c r="O139" s="2" t="str">
        <f t="shared" si="9"/>
        <v>MARMC</v>
      </c>
      <c r="P139" s="2" t="str">
        <f t="shared" si="10"/>
        <v>John.Doe@prime.com</v>
      </c>
      <c r="Q139" s="2" t="str">
        <f t="shared" si="11"/>
        <v>Jane.Doe@subcontractor.com</v>
      </c>
      <c r="R139" s="9">
        <f>IF(F139="",0,(IF((COUNTIF([1]Companies!A:A,F139))=0,1,2)))</f>
        <v>0</v>
      </c>
    </row>
    <row r="140" spans="1:18" x14ac:dyDescent="0.25">
      <c r="A140" s="2" t="str">
        <f t="shared" si="6"/>
        <v>USS ARLINGTON LPD 24</v>
      </c>
      <c r="B140" s="3"/>
      <c r="C140" s="3"/>
      <c r="D140" s="3"/>
      <c r="E140" s="3"/>
      <c r="F140" s="3"/>
      <c r="G140" s="3"/>
      <c r="H140" s="3"/>
      <c r="I140" s="3"/>
      <c r="J140" s="2" t="str">
        <f t="shared" si="7"/>
        <v>N00421-16-D-0320</v>
      </c>
      <c r="K140" s="2" t="str">
        <f t="shared" si="8"/>
        <v>Prime Company</v>
      </c>
      <c r="L140" s="3"/>
      <c r="M140" s="4"/>
      <c r="N140" s="4"/>
      <c r="O140" s="2" t="str">
        <f t="shared" si="9"/>
        <v>MARMC</v>
      </c>
      <c r="P140" s="2" t="str">
        <f t="shared" si="10"/>
        <v>John.Doe@prime.com</v>
      </c>
      <c r="Q140" s="2" t="str">
        <f t="shared" si="11"/>
        <v>Jane.Doe@subcontractor.com</v>
      </c>
      <c r="R140" s="9">
        <f>IF(F140="",0,(IF((COUNTIF([1]Companies!A:A,F140))=0,1,2)))</f>
        <v>0</v>
      </c>
    </row>
    <row r="141" spans="1:18" x14ac:dyDescent="0.25">
      <c r="A141" s="2" t="str">
        <f t="shared" si="6"/>
        <v>USS ARLINGTON LPD 24</v>
      </c>
      <c r="B141" s="3"/>
      <c r="C141" s="3"/>
      <c r="D141" s="3"/>
      <c r="E141" s="3"/>
      <c r="F141" s="3"/>
      <c r="G141" s="3"/>
      <c r="H141" s="3"/>
      <c r="I141" s="3"/>
      <c r="J141" s="2" t="str">
        <f t="shared" si="7"/>
        <v>N00421-16-D-0320</v>
      </c>
      <c r="K141" s="2" t="str">
        <f t="shared" si="8"/>
        <v>Prime Company</v>
      </c>
      <c r="L141" s="3"/>
      <c r="M141" s="4"/>
      <c r="N141" s="4"/>
      <c r="O141" s="2" t="str">
        <f t="shared" si="9"/>
        <v>MARMC</v>
      </c>
      <c r="P141" s="2" t="str">
        <f t="shared" si="10"/>
        <v>John.Doe@prime.com</v>
      </c>
      <c r="Q141" s="2" t="str">
        <f t="shared" si="11"/>
        <v>Jane.Doe@subcontractor.com</v>
      </c>
      <c r="R141" s="9">
        <f>IF(F141="",0,(IF((COUNTIF([1]Companies!A:A,F141))=0,1,2)))</f>
        <v>0</v>
      </c>
    </row>
    <row r="142" spans="1:18" x14ac:dyDescent="0.25">
      <c r="A142" s="2" t="str">
        <f t="shared" si="6"/>
        <v>USS ARLINGTON LPD 24</v>
      </c>
      <c r="B142" s="3"/>
      <c r="C142" s="3"/>
      <c r="D142" s="3"/>
      <c r="E142" s="3"/>
      <c r="F142" s="3"/>
      <c r="G142" s="3"/>
      <c r="H142" s="3"/>
      <c r="I142" s="3"/>
      <c r="J142" s="2" t="str">
        <f t="shared" si="7"/>
        <v>N00421-16-D-0320</v>
      </c>
      <c r="K142" s="2" t="str">
        <f t="shared" si="8"/>
        <v>Prime Company</v>
      </c>
      <c r="L142" s="3"/>
      <c r="M142" s="4"/>
      <c r="N142" s="4"/>
      <c r="O142" s="2" t="str">
        <f t="shared" si="9"/>
        <v>MARMC</v>
      </c>
      <c r="P142" s="2" t="str">
        <f t="shared" si="10"/>
        <v>John.Doe@prime.com</v>
      </c>
      <c r="Q142" s="2" t="str">
        <f t="shared" si="11"/>
        <v>Jane.Doe@subcontractor.com</v>
      </c>
      <c r="R142" s="9">
        <f>IF(F142="",0,(IF((COUNTIF([1]Companies!A:A,F142))=0,1,2)))</f>
        <v>0</v>
      </c>
    </row>
    <row r="143" spans="1:18" x14ac:dyDescent="0.25">
      <c r="A143" s="2" t="str">
        <f t="shared" si="6"/>
        <v>USS ARLINGTON LPD 24</v>
      </c>
      <c r="B143" s="3"/>
      <c r="C143" s="3"/>
      <c r="D143" s="3"/>
      <c r="E143" s="3"/>
      <c r="F143" s="3"/>
      <c r="G143" s="3"/>
      <c r="H143" s="3"/>
      <c r="I143" s="3"/>
      <c r="J143" s="2" t="str">
        <f t="shared" si="7"/>
        <v>N00421-16-D-0320</v>
      </c>
      <c r="K143" s="2" t="str">
        <f t="shared" si="8"/>
        <v>Prime Company</v>
      </c>
      <c r="L143" s="3"/>
      <c r="M143" s="4"/>
      <c r="N143" s="4"/>
      <c r="O143" s="2" t="str">
        <f t="shared" si="9"/>
        <v>MARMC</v>
      </c>
      <c r="P143" s="2" t="str">
        <f t="shared" si="10"/>
        <v>John.Doe@prime.com</v>
      </c>
      <c r="Q143" s="2" t="str">
        <f t="shared" si="11"/>
        <v>Jane.Doe@subcontractor.com</v>
      </c>
      <c r="R143" s="9">
        <f>IF(F143="",0,(IF((COUNTIF([1]Companies!A:A,F143))=0,1,2)))</f>
        <v>0</v>
      </c>
    </row>
    <row r="144" spans="1:18" x14ac:dyDescent="0.25">
      <c r="A144" s="2" t="str">
        <f t="shared" si="6"/>
        <v>USS ARLINGTON LPD 24</v>
      </c>
      <c r="B144" s="3"/>
      <c r="C144" s="3"/>
      <c r="D144" s="3"/>
      <c r="E144" s="3"/>
      <c r="F144" s="3"/>
      <c r="G144" s="3"/>
      <c r="H144" s="3"/>
      <c r="I144" s="3"/>
      <c r="J144" s="2" t="str">
        <f t="shared" si="7"/>
        <v>N00421-16-D-0320</v>
      </c>
      <c r="K144" s="2" t="str">
        <f t="shared" si="8"/>
        <v>Prime Company</v>
      </c>
      <c r="L144" s="3"/>
      <c r="M144" s="4"/>
      <c r="N144" s="4"/>
      <c r="O144" s="2" t="str">
        <f t="shared" si="9"/>
        <v>MARMC</v>
      </c>
      <c r="P144" s="2" t="str">
        <f t="shared" si="10"/>
        <v>John.Doe@prime.com</v>
      </c>
      <c r="Q144" s="2" t="str">
        <f t="shared" si="11"/>
        <v>Jane.Doe@subcontractor.com</v>
      </c>
      <c r="R144" s="9">
        <f>IF(F144="",0,(IF((COUNTIF([1]Companies!A:A,F144))=0,1,2)))</f>
        <v>0</v>
      </c>
    </row>
    <row r="145" spans="1:18" x14ac:dyDescent="0.25">
      <c r="A145" s="2" t="str">
        <f t="shared" ref="A145:A208" si="12">$B$6</f>
        <v>USS ARLINGTON LPD 24</v>
      </c>
      <c r="B145" s="3"/>
      <c r="C145" s="3"/>
      <c r="D145" s="3"/>
      <c r="E145" s="3"/>
      <c r="F145" s="3"/>
      <c r="G145" s="3"/>
      <c r="H145" s="3"/>
      <c r="I145" s="3"/>
      <c r="J145" s="2" t="str">
        <f t="shared" ref="J145:J208" si="13">$B$5</f>
        <v>N00421-16-D-0320</v>
      </c>
      <c r="K145" s="2" t="str">
        <f t="shared" ref="K145:K208" si="14">$B$3</f>
        <v>Prime Company</v>
      </c>
      <c r="L145" s="3"/>
      <c r="M145" s="4"/>
      <c r="N145" s="4"/>
      <c r="O145" s="2" t="str">
        <f t="shared" ref="O145:O208" si="15">$B$2</f>
        <v>MARMC</v>
      </c>
      <c r="P145" s="2" t="str">
        <f t="shared" ref="P145:P208" si="16">$B$4</f>
        <v>John.Doe@prime.com</v>
      </c>
      <c r="Q145" s="2" t="str">
        <f t="shared" ref="Q145:Q208" si="17">$B$9</f>
        <v>Jane.Doe@subcontractor.com</v>
      </c>
      <c r="R145" s="9">
        <f>IF(F145="",0,(IF((COUNTIF([1]Companies!A:A,F145))=0,1,2)))</f>
        <v>0</v>
      </c>
    </row>
    <row r="146" spans="1:18" x14ac:dyDescent="0.25">
      <c r="A146" s="2" t="str">
        <f t="shared" si="12"/>
        <v>USS ARLINGTON LPD 24</v>
      </c>
      <c r="B146" s="3"/>
      <c r="C146" s="3"/>
      <c r="D146" s="3"/>
      <c r="E146" s="3"/>
      <c r="F146" s="3"/>
      <c r="G146" s="3"/>
      <c r="H146" s="3"/>
      <c r="I146" s="3"/>
      <c r="J146" s="2" t="str">
        <f t="shared" si="13"/>
        <v>N00421-16-D-0320</v>
      </c>
      <c r="K146" s="2" t="str">
        <f t="shared" si="14"/>
        <v>Prime Company</v>
      </c>
      <c r="L146" s="3"/>
      <c r="M146" s="4"/>
      <c r="N146" s="4"/>
      <c r="O146" s="2" t="str">
        <f t="shared" si="15"/>
        <v>MARMC</v>
      </c>
      <c r="P146" s="2" t="str">
        <f t="shared" si="16"/>
        <v>John.Doe@prime.com</v>
      </c>
      <c r="Q146" s="2" t="str">
        <f t="shared" si="17"/>
        <v>Jane.Doe@subcontractor.com</v>
      </c>
      <c r="R146" s="9">
        <f>IF(F146="",0,(IF((COUNTIF([1]Companies!A:A,F146))=0,1,2)))</f>
        <v>0</v>
      </c>
    </row>
    <row r="147" spans="1:18" x14ac:dyDescent="0.25">
      <c r="A147" s="2" t="str">
        <f t="shared" si="12"/>
        <v>USS ARLINGTON LPD 24</v>
      </c>
      <c r="B147" s="3"/>
      <c r="C147" s="3"/>
      <c r="D147" s="3"/>
      <c r="E147" s="3"/>
      <c r="F147" s="3"/>
      <c r="G147" s="3"/>
      <c r="H147" s="3"/>
      <c r="I147" s="3"/>
      <c r="J147" s="2" t="str">
        <f t="shared" si="13"/>
        <v>N00421-16-D-0320</v>
      </c>
      <c r="K147" s="2" t="str">
        <f t="shared" si="14"/>
        <v>Prime Company</v>
      </c>
      <c r="L147" s="3"/>
      <c r="M147" s="4"/>
      <c r="N147" s="4"/>
      <c r="O147" s="2" t="str">
        <f t="shared" si="15"/>
        <v>MARMC</v>
      </c>
      <c r="P147" s="2" t="str">
        <f t="shared" si="16"/>
        <v>John.Doe@prime.com</v>
      </c>
      <c r="Q147" s="2" t="str">
        <f t="shared" si="17"/>
        <v>Jane.Doe@subcontractor.com</v>
      </c>
      <c r="R147" s="9">
        <f>IF(F147="",0,(IF((COUNTIF([1]Companies!A:A,F147))=0,1,2)))</f>
        <v>0</v>
      </c>
    </row>
    <row r="148" spans="1:18" x14ac:dyDescent="0.25">
      <c r="A148" s="2" t="str">
        <f t="shared" si="12"/>
        <v>USS ARLINGTON LPD 24</v>
      </c>
      <c r="B148" s="3"/>
      <c r="C148" s="3"/>
      <c r="D148" s="3"/>
      <c r="E148" s="3"/>
      <c r="F148" s="3"/>
      <c r="G148" s="3"/>
      <c r="H148" s="3"/>
      <c r="I148" s="3"/>
      <c r="J148" s="2" t="str">
        <f t="shared" si="13"/>
        <v>N00421-16-D-0320</v>
      </c>
      <c r="K148" s="2" t="str">
        <f t="shared" si="14"/>
        <v>Prime Company</v>
      </c>
      <c r="L148" s="3"/>
      <c r="M148" s="4"/>
      <c r="N148" s="4"/>
      <c r="O148" s="2" t="str">
        <f t="shared" si="15"/>
        <v>MARMC</v>
      </c>
      <c r="P148" s="2" t="str">
        <f t="shared" si="16"/>
        <v>John.Doe@prime.com</v>
      </c>
      <c r="Q148" s="2" t="str">
        <f t="shared" si="17"/>
        <v>Jane.Doe@subcontractor.com</v>
      </c>
      <c r="R148" s="9">
        <f>IF(F148="",0,(IF((COUNTIF([1]Companies!A:A,F148))=0,1,2)))</f>
        <v>0</v>
      </c>
    </row>
    <row r="149" spans="1:18" x14ac:dyDescent="0.25">
      <c r="A149" s="2" t="str">
        <f t="shared" si="12"/>
        <v>USS ARLINGTON LPD 24</v>
      </c>
      <c r="B149" s="3"/>
      <c r="C149" s="3"/>
      <c r="D149" s="3"/>
      <c r="E149" s="3"/>
      <c r="F149" s="3"/>
      <c r="G149" s="3"/>
      <c r="H149" s="3"/>
      <c r="I149" s="3"/>
      <c r="J149" s="2" t="str">
        <f t="shared" si="13"/>
        <v>N00421-16-D-0320</v>
      </c>
      <c r="K149" s="2" t="str">
        <f t="shared" si="14"/>
        <v>Prime Company</v>
      </c>
      <c r="L149" s="3"/>
      <c r="M149" s="4"/>
      <c r="N149" s="4"/>
      <c r="O149" s="2" t="str">
        <f t="shared" si="15"/>
        <v>MARMC</v>
      </c>
      <c r="P149" s="2" t="str">
        <f t="shared" si="16"/>
        <v>John.Doe@prime.com</v>
      </c>
      <c r="Q149" s="2" t="str">
        <f t="shared" si="17"/>
        <v>Jane.Doe@subcontractor.com</v>
      </c>
      <c r="R149" s="9">
        <f>IF(F149="",0,(IF((COUNTIF([1]Companies!A:A,F149))=0,1,2)))</f>
        <v>0</v>
      </c>
    </row>
    <row r="150" spans="1:18" x14ac:dyDescent="0.25">
      <c r="A150" s="2" t="str">
        <f t="shared" si="12"/>
        <v>USS ARLINGTON LPD 24</v>
      </c>
      <c r="B150" s="3"/>
      <c r="C150" s="3"/>
      <c r="D150" s="3"/>
      <c r="E150" s="3"/>
      <c r="F150" s="3"/>
      <c r="G150" s="3"/>
      <c r="H150" s="3"/>
      <c r="I150" s="3"/>
      <c r="J150" s="2" t="str">
        <f t="shared" si="13"/>
        <v>N00421-16-D-0320</v>
      </c>
      <c r="K150" s="2" t="str">
        <f t="shared" si="14"/>
        <v>Prime Company</v>
      </c>
      <c r="L150" s="3"/>
      <c r="M150" s="4"/>
      <c r="N150" s="4"/>
      <c r="O150" s="2" t="str">
        <f t="shared" si="15"/>
        <v>MARMC</v>
      </c>
      <c r="P150" s="2" t="str">
        <f t="shared" si="16"/>
        <v>John.Doe@prime.com</v>
      </c>
      <c r="Q150" s="2" t="str">
        <f t="shared" si="17"/>
        <v>Jane.Doe@subcontractor.com</v>
      </c>
      <c r="R150" s="9">
        <f>IF(F150="",0,(IF((COUNTIF([1]Companies!A:A,F150))=0,1,2)))</f>
        <v>0</v>
      </c>
    </row>
    <row r="151" spans="1:18" x14ac:dyDescent="0.25">
      <c r="A151" s="2" t="str">
        <f t="shared" si="12"/>
        <v>USS ARLINGTON LPD 24</v>
      </c>
      <c r="B151" s="3"/>
      <c r="C151" s="3"/>
      <c r="D151" s="3"/>
      <c r="E151" s="3"/>
      <c r="F151" s="3"/>
      <c r="G151" s="3"/>
      <c r="H151" s="3"/>
      <c r="I151" s="3"/>
      <c r="J151" s="2" t="str">
        <f t="shared" si="13"/>
        <v>N00421-16-D-0320</v>
      </c>
      <c r="K151" s="2" t="str">
        <f t="shared" si="14"/>
        <v>Prime Company</v>
      </c>
      <c r="L151" s="3"/>
      <c r="M151" s="4"/>
      <c r="N151" s="4"/>
      <c r="O151" s="2" t="str">
        <f t="shared" si="15"/>
        <v>MARMC</v>
      </c>
      <c r="P151" s="2" t="str">
        <f t="shared" si="16"/>
        <v>John.Doe@prime.com</v>
      </c>
      <c r="Q151" s="2" t="str">
        <f t="shared" si="17"/>
        <v>Jane.Doe@subcontractor.com</v>
      </c>
      <c r="R151" s="9">
        <f>IF(F151="",0,(IF((COUNTIF([1]Companies!A:A,F151))=0,1,2)))</f>
        <v>0</v>
      </c>
    </row>
    <row r="152" spans="1:18" x14ac:dyDescent="0.25">
      <c r="A152" s="2" t="str">
        <f t="shared" si="12"/>
        <v>USS ARLINGTON LPD 24</v>
      </c>
      <c r="B152" s="3"/>
      <c r="C152" s="3"/>
      <c r="D152" s="3"/>
      <c r="E152" s="3"/>
      <c r="F152" s="3"/>
      <c r="G152" s="3"/>
      <c r="H152" s="3"/>
      <c r="I152" s="3"/>
      <c r="J152" s="2" t="str">
        <f t="shared" si="13"/>
        <v>N00421-16-D-0320</v>
      </c>
      <c r="K152" s="2" t="str">
        <f t="shared" si="14"/>
        <v>Prime Company</v>
      </c>
      <c r="L152" s="3"/>
      <c r="M152" s="4"/>
      <c r="N152" s="4"/>
      <c r="O152" s="2" t="str">
        <f t="shared" si="15"/>
        <v>MARMC</v>
      </c>
      <c r="P152" s="2" t="str">
        <f t="shared" si="16"/>
        <v>John.Doe@prime.com</v>
      </c>
      <c r="Q152" s="2" t="str">
        <f t="shared" si="17"/>
        <v>Jane.Doe@subcontractor.com</v>
      </c>
      <c r="R152" s="9">
        <f>IF(F152="",0,(IF((COUNTIF([1]Companies!A:A,F152))=0,1,2)))</f>
        <v>0</v>
      </c>
    </row>
    <row r="153" spans="1:18" x14ac:dyDescent="0.25">
      <c r="A153" s="2" t="str">
        <f t="shared" si="12"/>
        <v>USS ARLINGTON LPD 24</v>
      </c>
      <c r="B153" s="3"/>
      <c r="C153" s="3"/>
      <c r="D153" s="3"/>
      <c r="E153" s="3"/>
      <c r="F153" s="3"/>
      <c r="G153" s="3"/>
      <c r="H153" s="3"/>
      <c r="I153" s="3"/>
      <c r="J153" s="2" t="str">
        <f t="shared" si="13"/>
        <v>N00421-16-D-0320</v>
      </c>
      <c r="K153" s="2" t="str">
        <f t="shared" si="14"/>
        <v>Prime Company</v>
      </c>
      <c r="L153" s="3"/>
      <c r="M153" s="4"/>
      <c r="N153" s="4"/>
      <c r="O153" s="2" t="str">
        <f t="shared" si="15"/>
        <v>MARMC</v>
      </c>
      <c r="P153" s="2" t="str">
        <f t="shared" si="16"/>
        <v>John.Doe@prime.com</v>
      </c>
      <c r="Q153" s="2" t="str">
        <f t="shared" si="17"/>
        <v>Jane.Doe@subcontractor.com</v>
      </c>
      <c r="R153" s="9">
        <f>IF(F153="",0,(IF((COUNTIF([1]Companies!A:A,F153))=0,1,2)))</f>
        <v>0</v>
      </c>
    </row>
    <row r="154" spans="1:18" x14ac:dyDescent="0.25">
      <c r="A154" s="2" t="str">
        <f t="shared" si="12"/>
        <v>USS ARLINGTON LPD 24</v>
      </c>
      <c r="B154" s="3"/>
      <c r="C154" s="3"/>
      <c r="D154" s="3"/>
      <c r="E154" s="3"/>
      <c r="F154" s="3"/>
      <c r="G154" s="3"/>
      <c r="H154" s="3"/>
      <c r="I154" s="3"/>
      <c r="J154" s="2" t="str">
        <f t="shared" si="13"/>
        <v>N00421-16-D-0320</v>
      </c>
      <c r="K154" s="2" t="str">
        <f t="shared" si="14"/>
        <v>Prime Company</v>
      </c>
      <c r="L154" s="3"/>
      <c r="M154" s="4"/>
      <c r="N154" s="4"/>
      <c r="O154" s="2" t="str">
        <f t="shared" si="15"/>
        <v>MARMC</v>
      </c>
      <c r="P154" s="2" t="str">
        <f t="shared" si="16"/>
        <v>John.Doe@prime.com</v>
      </c>
      <c r="Q154" s="2" t="str">
        <f t="shared" si="17"/>
        <v>Jane.Doe@subcontractor.com</v>
      </c>
      <c r="R154" s="9">
        <f>IF(F154="",0,(IF((COUNTIF([1]Companies!A:A,F154))=0,1,2)))</f>
        <v>0</v>
      </c>
    </row>
    <row r="155" spans="1:18" x14ac:dyDescent="0.25">
      <c r="A155" s="2" t="str">
        <f t="shared" si="12"/>
        <v>USS ARLINGTON LPD 24</v>
      </c>
      <c r="B155" s="3"/>
      <c r="C155" s="3"/>
      <c r="D155" s="3"/>
      <c r="E155" s="3"/>
      <c r="F155" s="3"/>
      <c r="G155" s="3"/>
      <c r="H155" s="3"/>
      <c r="I155" s="3"/>
      <c r="J155" s="2" t="str">
        <f t="shared" si="13"/>
        <v>N00421-16-D-0320</v>
      </c>
      <c r="K155" s="2" t="str">
        <f t="shared" si="14"/>
        <v>Prime Company</v>
      </c>
      <c r="L155" s="3"/>
      <c r="M155" s="4"/>
      <c r="N155" s="4"/>
      <c r="O155" s="2" t="str">
        <f t="shared" si="15"/>
        <v>MARMC</v>
      </c>
      <c r="P155" s="2" t="str">
        <f t="shared" si="16"/>
        <v>John.Doe@prime.com</v>
      </c>
      <c r="Q155" s="2" t="str">
        <f t="shared" si="17"/>
        <v>Jane.Doe@subcontractor.com</v>
      </c>
      <c r="R155" s="9">
        <f>IF(F155="",0,(IF((COUNTIF([1]Companies!A:A,F155))=0,1,2)))</f>
        <v>0</v>
      </c>
    </row>
    <row r="156" spans="1:18" x14ac:dyDescent="0.25">
      <c r="A156" s="2" t="str">
        <f t="shared" si="12"/>
        <v>USS ARLINGTON LPD 24</v>
      </c>
      <c r="B156" s="3"/>
      <c r="C156" s="3"/>
      <c r="D156" s="3"/>
      <c r="E156" s="3"/>
      <c r="F156" s="3"/>
      <c r="G156" s="3"/>
      <c r="H156" s="3"/>
      <c r="I156" s="3"/>
      <c r="J156" s="2" t="str">
        <f t="shared" si="13"/>
        <v>N00421-16-D-0320</v>
      </c>
      <c r="K156" s="2" t="str">
        <f t="shared" si="14"/>
        <v>Prime Company</v>
      </c>
      <c r="L156" s="3"/>
      <c r="M156" s="4"/>
      <c r="N156" s="4"/>
      <c r="O156" s="2" t="str">
        <f t="shared" si="15"/>
        <v>MARMC</v>
      </c>
      <c r="P156" s="2" t="str">
        <f t="shared" si="16"/>
        <v>John.Doe@prime.com</v>
      </c>
      <c r="Q156" s="2" t="str">
        <f t="shared" si="17"/>
        <v>Jane.Doe@subcontractor.com</v>
      </c>
      <c r="R156" s="9">
        <f>IF(F156="",0,(IF((COUNTIF([1]Companies!A:A,F156))=0,1,2)))</f>
        <v>0</v>
      </c>
    </row>
    <row r="157" spans="1:18" x14ac:dyDescent="0.25">
      <c r="A157" s="2" t="str">
        <f t="shared" si="12"/>
        <v>USS ARLINGTON LPD 24</v>
      </c>
      <c r="B157" s="3"/>
      <c r="C157" s="3"/>
      <c r="D157" s="3"/>
      <c r="E157" s="3"/>
      <c r="F157" s="3"/>
      <c r="G157" s="3"/>
      <c r="H157" s="3"/>
      <c r="I157" s="3"/>
      <c r="J157" s="2" t="str">
        <f t="shared" si="13"/>
        <v>N00421-16-D-0320</v>
      </c>
      <c r="K157" s="2" t="str">
        <f t="shared" si="14"/>
        <v>Prime Company</v>
      </c>
      <c r="L157" s="3"/>
      <c r="M157" s="4"/>
      <c r="N157" s="4"/>
      <c r="O157" s="2" t="str">
        <f t="shared" si="15"/>
        <v>MARMC</v>
      </c>
      <c r="P157" s="2" t="str">
        <f t="shared" si="16"/>
        <v>John.Doe@prime.com</v>
      </c>
      <c r="Q157" s="2" t="str">
        <f t="shared" si="17"/>
        <v>Jane.Doe@subcontractor.com</v>
      </c>
      <c r="R157" s="9">
        <f>IF(F157="",0,(IF((COUNTIF([1]Companies!A:A,F157))=0,1,2)))</f>
        <v>0</v>
      </c>
    </row>
    <row r="158" spans="1:18" x14ac:dyDescent="0.25">
      <c r="A158" s="2" t="str">
        <f t="shared" si="12"/>
        <v>USS ARLINGTON LPD 24</v>
      </c>
      <c r="B158" s="3"/>
      <c r="C158" s="3"/>
      <c r="D158" s="3"/>
      <c r="E158" s="3"/>
      <c r="F158" s="3"/>
      <c r="G158" s="3"/>
      <c r="H158" s="3"/>
      <c r="I158" s="3"/>
      <c r="J158" s="2" t="str">
        <f t="shared" si="13"/>
        <v>N00421-16-D-0320</v>
      </c>
      <c r="K158" s="2" t="str">
        <f t="shared" si="14"/>
        <v>Prime Company</v>
      </c>
      <c r="L158" s="3"/>
      <c r="M158" s="4"/>
      <c r="N158" s="4"/>
      <c r="O158" s="2" t="str">
        <f t="shared" si="15"/>
        <v>MARMC</v>
      </c>
      <c r="P158" s="2" t="str">
        <f t="shared" si="16"/>
        <v>John.Doe@prime.com</v>
      </c>
      <c r="Q158" s="2" t="str">
        <f t="shared" si="17"/>
        <v>Jane.Doe@subcontractor.com</v>
      </c>
      <c r="R158" s="9">
        <f>IF(F158="",0,(IF((COUNTIF([1]Companies!A:A,F158))=0,1,2)))</f>
        <v>0</v>
      </c>
    </row>
    <row r="159" spans="1:18" x14ac:dyDescent="0.25">
      <c r="A159" s="2" t="str">
        <f t="shared" si="12"/>
        <v>USS ARLINGTON LPD 24</v>
      </c>
      <c r="B159" s="3"/>
      <c r="C159" s="3"/>
      <c r="D159" s="3"/>
      <c r="E159" s="3"/>
      <c r="F159" s="3"/>
      <c r="G159" s="3"/>
      <c r="H159" s="3"/>
      <c r="I159" s="3"/>
      <c r="J159" s="2" t="str">
        <f t="shared" si="13"/>
        <v>N00421-16-D-0320</v>
      </c>
      <c r="K159" s="2" t="str">
        <f t="shared" si="14"/>
        <v>Prime Company</v>
      </c>
      <c r="L159" s="3"/>
      <c r="M159" s="4"/>
      <c r="N159" s="4"/>
      <c r="O159" s="2" t="str">
        <f t="shared" si="15"/>
        <v>MARMC</v>
      </c>
      <c r="P159" s="2" t="str">
        <f t="shared" si="16"/>
        <v>John.Doe@prime.com</v>
      </c>
      <c r="Q159" s="2" t="str">
        <f t="shared" si="17"/>
        <v>Jane.Doe@subcontractor.com</v>
      </c>
      <c r="R159" s="9">
        <f>IF(F159="",0,(IF((COUNTIF([1]Companies!A:A,F159))=0,1,2)))</f>
        <v>0</v>
      </c>
    </row>
    <row r="160" spans="1:18" x14ac:dyDescent="0.25">
      <c r="A160" s="2" t="str">
        <f t="shared" si="12"/>
        <v>USS ARLINGTON LPD 24</v>
      </c>
      <c r="B160" s="3"/>
      <c r="C160" s="3"/>
      <c r="D160" s="3"/>
      <c r="E160" s="3"/>
      <c r="F160" s="3"/>
      <c r="G160" s="3"/>
      <c r="H160" s="3"/>
      <c r="I160" s="3"/>
      <c r="J160" s="2" t="str">
        <f t="shared" si="13"/>
        <v>N00421-16-D-0320</v>
      </c>
      <c r="K160" s="2" t="str">
        <f t="shared" si="14"/>
        <v>Prime Company</v>
      </c>
      <c r="L160" s="3"/>
      <c r="M160" s="4"/>
      <c r="N160" s="4"/>
      <c r="O160" s="2" t="str">
        <f t="shared" si="15"/>
        <v>MARMC</v>
      </c>
      <c r="P160" s="2" t="str">
        <f t="shared" si="16"/>
        <v>John.Doe@prime.com</v>
      </c>
      <c r="Q160" s="2" t="str">
        <f t="shared" si="17"/>
        <v>Jane.Doe@subcontractor.com</v>
      </c>
      <c r="R160" s="9">
        <f>IF(F160="",0,(IF((COUNTIF([1]Companies!A:A,F160))=0,1,2)))</f>
        <v>0</v>
      </c>
    </row>
    <row r="161" spans="1:18" x14ac:dyDescent="0.25">
      <c r="A161" s="2" t="str">
        <f t="shared" si="12"/>
        <v>USS ARLINGTON LPD 24</v>
      </c>
      <c r="B161" s="3"/>
      <c r="C161" s="3"/>
      <c r="D161" s="3"/>
      <c r="E161" s="3"/>
      <c r="F161" s="3"/>
      <c r="G161" s="3"/>
      <c r="H161" s="3"/>
      <c r="I161" s="3"/>
      <c r="J161" s="2" t="str">
        <f t="shared" si="13"/>
        <v>N00421-16-D-0320</v>
      </c>
      <c r="K161" s="2" t="str">
        <f t="shared" si="14"/>
        <v>Prime Company</v>
      </c>
      <c r="L161" s="3"/>
      <c r="M161" s="4"/>
      <c r="N161" s="4"/>
      <c r="O161" s="2" t="str">
        <f t="shared" si="15"/>
        <v>MARMC</v>
      </c>
      <c r="P161" s="2" t="str">
        <f t="shared" si="16"/>
        <v>John.Doe@prime.com</v>
      </c>
      <c r="Q161" s="2" t="str">
        <f t="shared" si="17"/>
        <v>Jane.Doe@subcontractor.com</v>
      </c>
      <c r="R161" s="9">
        <f>IF(F161="",0,(IF((COUNTIF([1]Companies!A:A,F161))=0,1,2)))</f>
        <v>0</v>
      </c>
    </row>
    <row r="162" spans="1:18" x14ac:dyDescent="0.25">
      <c r="A162" s="2" t="str">
        <f t="shared" si="12"/>
        <v>USS ARLINGTON LPD 24</v>
      </c>
      <c r="B162" s="3"/>
      <c r="C162" s="3"/>
      <c r="D162" s="3"/>
      <c r="E162" s="3"/>
      <c r="F162" s="3"/>
      <c r="G162" s="3"/>
      <c r="H162" s="3"/>
      <c r="I162" s="3"/>
      <c r="J162" s="2" t="str">
        <f t="shared" si="13"/>
        <v>N00421-16-D-0320</v>
      </c>
      <c r="K162" s="2" t="str">
        <f t="shared" si="14"/>
        <v>Prime Company</v>
      </c>
      <c r="L162" s="3"/>
      <c r="M162" s="4"/>
      <c r="N162" s="4"/>
      <c r="O162" s="2" t="str">
        <f t="shared" si="15"/>
        <v>MARMC</v>
      </c>
      <c r="P162" s="2" t="str">
        <f t="shared" si="16"/>
        <v>John.Doe@prime.com</v>
      </c>
      <c r="Q162" s="2" t="str">
        <f t="shared" si="17"/>
        <v>Jane.Doe@subcontractor.com</v>
      </c>
      <c r="R162" s="9">
        <f>IF(F162="",0,(IF((COUNTIF([1]Companies!A:A,F162))=0,1,2)))</f>
        <v>0</v>
      </c>
    </row>
    <row r="163" spans="1:18" x14ac:dyDescent="0.25">
      <c r="A163" s="2" t="str">
        <f t="shared" si="12"/>
        <v>USS ARLINGTON LPD 24</v>
      </c>
      <c r="B163" s="3"/>
      <c r="C163" s="3"/>
      <c r="D163" s="3"/>
      <c r="E163" s="3"/>
      <c r="F163" s="3"/>
      <c r="G163" s="3"/>
      <c r="H163" s="3"/>
      <c r="I163" s="3"/>
      <c r="J163" s="2" t="str">
        <f t="shared" si="13"/>
        <v>N00421-16-D-0320</v>
      </c>
      <c r="K163" s="2" t="str">
        <f t="shared" si="14"/>
        <v>Prime Company</v>
      </c>
      <c r="L163" s="3"/>
      <c r="M163" s="4"/>
      <c r="N163" s="4"/>
      <c r="O163" s="2" t="str">
        <f t="shared" si="15"/>
        <v>MARMC</v>
      </c>
      <c r="P163" s="2" t="str">
        <f t="shared" si="16"/>
        <v>John.Doe@prime.com</v>
      </c>
      <c r="Q163" s="2" t="str">
        <f t="shared" si="17"/>
        <v>Jane.Doe@subcontractor.com</v>
      </c>
      <c r="R163" s="9">
        <f>IF(F163="",0,(IF((COUNTIF([1]Companies!A:A,F163))=0,1,2)))</f>
        <v>0</v>
      </c>
    </row>
    <row r="164" spans="1:18" x14ac:dyDescent="0.25">
      <c r="A164" s="2" t="str">
        <f t="shared" si="12"/>
        <v>USS ARLINGTON LPD 24</v>
      </c>
      <c r="B164" s="3"/>
      <c r="C164" s="3"/>
      <c r="D164" s="3"/>
      <c r="E164" s="3"/>
      <c r="F164" s="3"/>
      <c r="G164" s="3"/>
      <c r="H164" s="3"/>
      <c r="I164" s="3"/>
      <c r="J164" s="2" t="str">
        <f t="shared" si="13"/>
        <v>N00421-16-D-0320</v>
      </c>
      <c r="K164" s="2" t="str">
        <f t="shared" si="14"/>
        <v>Prime Company</v>
      </c>
      <c r="L164" s="3"/>
      <c r="M164" s="4"/>
      <c r="N164" s="4"/>
      <c r="O164" s="2" t="str">
        <f t="shared" si="15"/>
        <v>MARMC</v>
      </c>
      <c r="P164" s="2" t="str">
        <f t="shared" si="16"/>
        <v>John.Doe@prime.com</v>
      </c>
      <c r="Q164" s="2" t="str">
        <f t="shared" si="17"/>
        <v>Jane.Doe@subcontractor.com</v>
      </c>
      <c r="R164" s="9">
        <f>IF(F164="",0,(IF((COUNTIF([1]Companies!A:A,F164))=0,1,2)))</f>
        <v>0</v>
      </c>
    </row>
    <row r="165" spans="1:18" x14ac:dyDescent="0.25">
      <c r="A165" s="2" t="str">
        <f t="shared" si="12"/>
        <v>USS ARLINGTON LPD 24</v>
      </c>
      <c r="B165" s="3"/>
      <c r="C165" s="3"/>
      <c r="D165" s="3"/>
      <c r="E165" s="3"/>
      <c r="F165" s="3"/>
      <c r="G165" s="3"/>
      <c r="H165" s="3"/>
      <c r="I165" s="3"/>
      <c r="J165" s="2" t="str">
        <f t="shared" si="13"/>
        <v>N00421-16-D-0320</v>
      </c>
      <c r="K165" s="2" t="str">
        <f t="shared" si="14"/>
        <v>Prime Company</v>
      </c>
      <c r="L165" s="3"/>
      <c r="M165" s="4"/>
      <c r="N165" s="4"/>
      <c r="O165" s="2" t="str">
        <f t="shared" si="15"/>
        <v>MARMC</v>
      </c>
      <c r="P165" s="2" t="str">
        <f t="shared" si="16"/>
        <v>John.Doe@prime.com</v>
      </c>
      <c r="Q165" s="2" t="str">
        <f t="shared" si="17"/>
        <v>Jane.Doe@subcontractor.com</v>
      </c>
      <c r="R165" s="9">
        <f>IF(F165="",0,(IF((COUNTIF([1]Companies!A:A,F165))=0,1,2)))</f>
        <v>0</v>
      </c>
    </row>
    <row r="166" spans="1:18" x14ac:dyDescent="0.25">
      <c r="A166" s="2" t="str">
        <f t="shared" si="12"/>
        <v>USS ARLINGTON LPD 24</v>
      </c>
      <c r="B166" s="3"/>
      <c r="C166" s="3"/>
      <c r="D166" s="3"/>
      <c r="E166" s="3"/>
      <c r="F166" s="3"/>
      <c r="G166" s="3"/>
      <c r="H166" s="3"/>
      <c r="I166" s="3"/>
      <c r="J166" s="2" t="str">
        <f t="shared" si="13"/>
        <v>N00421-16-D-0320</v>
      </c>
      <c r="K166" s="2" t="str">
        <f t="shared" si="14"/>
        <v>Prime Company</v>
      </c>
      <c r="L166" s="3"/>
      <c r="M166" s="4"/>
      <c r="N166" s="4"/>
      <c r="O166" s="2" t="str">
        <f t="shared" si="15"/>
        <v>MARMC</v>
      </c>
      <c r="P166" s="2" t="str">
        <f t="shared" si="16"/>
        <v>John.Doe@prime.com</v>
      </c>
      <c r="Q166" s="2" t="str">
        <f t="shared" si="17"/>
        <v>Jane.Doe@subcontractor.com</v>
      </c>
      <c r="R166" s="9">
        <f>IF(F166="",0,(IF((COUNTIF([1]Companies!A:A,F166))=0,1,2)))</f>
        <v>0</v>
      </c>
    </row>
    <row r="167" spans="1:18" x14ac:dyDescent="0.25">
      <c r="A167" s="2" t="str">
        <f t="shared" si="12"/>
        <v>USS ARLINGTON LPD 24</v>
      </c>
      <c r="B167" s="3"/>
      <c r="C167" s="3"/>
      <c r="D167" s="3"/>
      <c r="E167" s="3"/>
      <c r="F167" s="3"/>
      <c r="G167" s="3"/>
      <c r="H167" s="3"/>
      <c r="I167" s="3"/>
      <c r="J167" s="2" t="str">
        <f t="shared" si="13"/>
        <v>N00421-16-D-0320</v>
      </c>
      <c r="K167" s="2" t="str">
        <f t="shared" si="14"/>
        <v>Prime Company</v>
      </c>
      <c r="L167" s="3"/>
      <c r="M167" s="4"/>
      <c r="N167" s="4"/>
      <c r="O167" s="2" t="str">
        <f t="shared" si="15"/>
        <v>MARMC</v>
      </c>
      <c r="P167" s="2" t="str">
        <f t="shared" si="16"/>
        <v>John.Doe@prime.com</v>
      </c>
      <c r="Q167" s="2" t="str">
        <f t="shared" si="17"/>
        <v>Jane.Doe@subcontractor.com</v>
      </c>
      <c r="R167" s="9">
        <f>IF(F167="",0,(IF((COUNTIF([1]Companies!A:A,F167))=0,1,2)))</f>
        <v>0</v>
      </c>
    </row>
    <row r="168" spans="1:18" x14ac:dyDescent="0.25">
      <c r="A168" s="2" t="str">
        <f t="shared" si="12"/>
        <v>USS ARLINGTON LPD 24</v>
      </c>
      <c r="B168" s="3"/>
      <c r="C168" s="3"/>
      <c r="D168" s="3"/>
      <c r="E168" s="3"/>
      <c r="F168" s="3"/>
      <c r="G168" s="3"/>
      <c r="H168" s="3"/>
      <c r="I168" s="3"/>
      <c r="J168" s="2" t="str">
        <f t="shared" si="13"/>
        <v>N00421-16-D-0320</v>
      </c>
      <c r="K168" s="2" t="str">
        <f t="shared" si="14"/>
        <v>Prime Company</v>
      </c>
      <c r="L168" s="3"/>
      <c r="M168" s="4"/>
      <c r="N168" s="4"/>
      <c r="O168" s="2" t="str">
        <f t="shared" si="15"/>
        <v>MARMC</v>
      </c>
      <c r="P168" s="2" t="str">
        <f t="shared" si="16"/>
        <v>John.Doe@prime.com</v>
      </c>
      <c r="Q168" s="2" t="str">
        <f t="shared" si="17"/>
        <v>Jane.Doe@subcontractor.com</v>
      </c>
      <c r="R168" s="9">
        <f>IF(F168="",0,(IF((COUNTIF([1]Companies!A:A,F168))=0,1,2)))</f>
        <v>0</v>
      </c>
    </row>
    <row r="169" spans="1:18" x14ac:dyDescent="0.25">
      <c r="A169" s="2" t="str">
        <f t="shared" si="12"/>
        <v>USS ARLINGTON LPD 24</v>
      </c>
      <c r="B169" s="3"/>
      <c r="C169" s="3"/>
      <c r="D169" s="3"/>
      <c r="E169" s="3"/>
      <c r="F169" s="3"/>
      <c r="G169" s="3"/>
      <c r="H169" s="3"/>
      <c r="I169" s="3"/>
      <c r="J169" s="2" t="str">
        <f t="shared" si="13"/>
        <v>N00421-16-D-0320</v>
      </c>
      <c r="K169" s="2" t="str">
        <f t="shared" si="14"/>
        <v>Prime Company</v>
      </c>
      <c r="L169" s="3"/>
      <c r="M169" s="4"/>
      <c r="N169" s="4"/>
      <c r="O169" s="2" t="str">
        <f t="shared" si="15"/>
        <v>MARMC</v>
      </c>
      <c r="P169" s="2" t="str">
        <f t="shared" si="16"/>
        <v>John.Doe@prime.com</v>
      </c>
      <c r="Q169" s="2" t="str">
        <f t="shared" si="17"/>
        <v>Jane.Doe@subcontractor.com</v>
      </c>
      <c r="R169" s="9">
        <f>IF(F169="",0,(IF((COUNTIF([1]Companies!A:A,F169))=0,1,2)))</f>
        <v>0</v>
      </c>
    </row>
    <row r="170" spans="1:18" x14ac:dyDescent="0.25">
      <c r="A170" s="2" t="str">
        <f t="shared" si="12"/>
        <v>USS ARLINGTON LPD 24</v>
      </c>
      <c r="B170" s="3"/>
      <c r="C170" s="3"/>
      <c r="D170" s="3"/>
      <c r="E170" s="3"/>
      <c r="F170" s="3"/>
      <c r="G170" s="3"/>
      <c r="H170" s="3"/>
      <c r="I170" s="3"/>
      <c r="J170" s="2" t="str">
        <f t="shared" si="13"/>
        <v>N00421-16-D-0320</v>
      </c>
      <c r="K170" s="2" t="str">
        <f t="shared" si="14"/>
        <v>Prime Company</v>
      </c>
      <c r="L170" s="3"/>
      <c r="M170" s="4"/>
      <c r="N170" s="4"/>
      <c r="O170" s="2" t="str">
        <f t="shared" si="15"/>
        <v>MARMC</v>
      </c>
      <c r="P170" s="2" t="str">
        <f t="shared" si="16"/>
        <v>John.Doe@prime.com</v>
      </c>
      <c r="Q170" s="2" t="str">
        <f t="shared" si="17"/>
        <v>Jane.Doe@subcontractor.com</v>
      </c>
      <c r="R170" s="9">
        <f>IF(F170="",0,(IF((COUNTIF([1]Companies!A:A,F170))=0,1,2)))</f>
        <v>0</v>
      </c>
    </row>
    <row r="171" spans="1:18" x14ac:dyDescent="0.25">
      <c r="A171" s="2" t="str">
        <f t="shared" si="12"/>
        <v>USS ARLINGTON LPD 24</v>
      </c>
      <c r="B171" s="3"/>
      <c r="C171" s="3"/>
      <c r="D171" s="3"/>
      <c r="E171" s="3"/>
      <c r="F171" s="3"/>
      <c r="G171" s="3"/>
      <c r="H171" s="3"/>
      <c r="I171" s="3"/>
      <c r="J171" s="2" t="str">
        <f t="shared" si="13"/>
        <v>N00421-16-D-0320</v>
      </c>
      <c r="K171" s="2" t="str">
        <f t="shared" si="14"/>
        <v>Prime Company</v>
      </c>
      <c r="L171" s="3"/>
      <c r="M171" s="4"/>
      <c r="N171" s="4"/>
      <c r="O171" s="2" t="str">
        <f t="shared" si="15"/>
        <v>MARMC</v>
      </c>
      <c r="P171" s="2" t="str">
        <f t="shared" si="16"/>
        <v>John.Doe@prime.com</v>
      </c>
      <c r="Q171" s="2" t="str">
        <f t="shared" si="17"/>
        <v>Jane.Doe@subcontractor.com</v>
      </c>
      <c r="R171" s="9">
        <f>IF(F171="",0,(IF((COUNTIF([1]Companies!A:A,F171))=0,1,2)))</f>
        <v>0</v>
      </c>
    </row>
    <row r="172" spans="1:18" x14ac:dyDescent="0.25">
      <c r="A172" s="2" t="str">
        <f t="shared" si="12"/>
        <v>USS ARLINGTON LPD 24</v>
      </c>
      <c r="B172" s="3"/>
      <c r="C172" s="3"/>
      <c r="D172" s="3"/>
      <c r="E172" s="3"/>
      <c r="F172" s="3"/>
      <c r="G172" s="3"/>
      <c r="H172" s="3"/>
      <c r="I172" s="3"/>
      <c r="J172" s="2" t="str">
        <f t="shared" si="13"/>
        <v>N00421-16-D-0320</v>
      </c>
      <c r="K172" s="2" t="str">
        <f t="shared" si="14"/>
        <v>Prime Company</v>
      </c>
      <c r="L172" s="3"/>
      <c r="M172" s="4"/>
      <c r="N172" s="4"/>
      <c r="O172" s="2" t="str">
        <f t="shared" si="15"/>
        <v>MARMC</v>
      </c>
      <c r="P172" s="2" t="str">
        <f t="shared" si="16"/>
        <v>John.Doe@prime.com</v>
      </c>
      <c r="Q172" s="2" t="str">
        <f t="shared" si="17"/>
        <v>Jane.Doe@subcontractor.com</v>
      </c>
      <c r="R172" s="9">
        <f>IF(F172="",0,(IF((COUNTIF([1]Companies!A:A,F172))=0,1,2)))</f>
        <v>0</v>
      </c>
    </row>
    <row r="173" spans="1:18" x14ac:dyDescent="0.25">
      <c r="A173" s="2" t="str">
        <f t="shared" si="12"/>
        <v>USS ARLINGTON LPD 24</v>
      </c>
      <c r="B173" s="3"/>
      <c r="C173" s="3"/>
      <c r="D173" s="3"/>
      <c r="E173" s="3"/>
      <c r="F173" s="3"/>
      <c r="G173" s="3"/>
      <c r="H173" s="3"/>
      <c r="I173" s="3"/>
      <c r="J173" s="2" t="str">
        <f t="shared" si="13"/>
        <v>N00421-16-D-0320</v>
      </c>
      <c r="K173" s="2" t="str">
        <f t="shared" si="14"/>
        <v>Prime Company</v>
      </c>
      <c r="L173" s="3"/>
      <c r="M173" s="4"/>
      <c r="N173" s="4"/>
      <c r="O173" s="2" t="str">
        <f t="shared" si="15"/>
        <v>MARMC</v>
      </c>
      <c r="P173" s="2" t="str">
        <f t="shared" si="16"/>
        <v>John.Doe@prime.com</v>
      </c>
      <c r="Q173" s="2" t="str">
        <f t="shared" si="17"/>
        <v>Jane.Doe@subcontractor.com</v>
      </c>
      <c r="R173" s="9">
        <f>IF(F173="",0,(IF((COUNTIF([1]Companies!A:A,F173))=0,1,2)))</f>
        <v>0</v>
      </c>
    </row>
    <row r="174" spans="1:18" x14ac:dyDescent="0.25">
      <c r="A174" s="2" t="str">
        <f t="shared" si="12"/>
        <v>USS ARLINGTON LPD 24</v>
      </c>
      <c r="B174" s="3"/>
      <c r="C174" s="3"/>
      <c r="D174" s="3"/>
      <c r="E174" s="3"/>
      <c r="F174" s="3"/>
      <c r="G174" s="3"/>
      <c r="H174" s="3"/>
      <c r="I174" s="3"/>
      <c r="J174" s="2" t="str">
        <f t="shared" si="13"/>
        <v>N00421-16-D-0320</v>
      </c>
      <c r="K174" s="2" t="str">
        <f t="shared" si="14"/>
        <v>Prime Company</v>
      </c>
      <c r="L174" s="3"/>
      <c r="M174" s="4"/>
      <c r="N174" s="4"/>
      <c r="O174" s="2" t="str">
        <f t="shared" si="15"/>
        <v>MARMC</v>
      </c>
      <c r="P174" s="2" t="str">
        <f t="shared" si="16"/>
        <v>John.Doe@prime.com</v>
      </c>
      <c r="Q174" s="2" t="str">
        <f t="shared" si="17"/>
        <v>Jane.Doe@subcontractor.com</v>
      </c>
      <c r="R174" s="9">
        <f>IF(F174="",0,(IF((COUNTIF([1]Companies!A:A,F174))=0,1,2)))</f>
        <v>0</v>
      </c>
    </row>
    <row r="175" spans="1:18" x14ac:dyDescent="0.25">
      <c r="A175" s="2" t="str">
        <f t="shared" si="12"/>
        <v>USS ARLINGTON LPD 24</v>
      </c>
      <c r="B175" s="3"/>
      <c r="C175" s="3"/>
      <c r="D175" s="3"/>
      <c r="E175" s="3"/>
      <c r="F175" s="3"/>
      <c r="G175" s="3"/>
      <c r="H175" s="3"/>
      <c r="I175" s="3"/>
      <c r="J175" s="2" t="str">
        <f t="shared" si="13"/>
        <v>N00421-16-D-0320</v>
      </c>
      <c r="K175" s="2" t="str">
        <f t="shared" si="14"/>
        <v>Prime Company</v>
      </c>
      <c r="L175" s="3"/>
      <c r="M175" s="4"/>
      <c r="N175" s="4"/>
      <c r="O175" s="2" t="str">
        <f t="shared" si="15"/>
        <v>MARMC</v>
      </c>
      <c r="P175" s="2" t="str">
        <f t="shared" si="16"/>
        <v>John.Doe@prime.com</v>
      </c>
      <c r="Q175" s="2" t="str">
        <f t="shared" si="17"/>
        <v>Jane.Doe@subcontractor.com</v>
      </c>
      <c r="R175" s="9">
        <f>IF(F175="",0,(IF((COUNTIF([1]Companies!A:A,F175))=0,1,2)))</f>
        <v>0</v>
      </c>
    </row>
    <row r="176" spans="1:18" x14ac:dyDescent="0.25">
      <c r="A176" s="2" t="str">
        <f t="shared" si="12"/>
        <v>USS ARLINGTON LPD 24</v>
      </c>
      <c r="B176" s="3"/>
      <c r="C176" s="3"/>
      <c r="D176" s="3"/>
      <c r="E176" s="3"/>
      <c r="F176" s="3"/>
      <c r="G176" s="3"/>
      <c r="H176" s="3"/>
      <c r="I176" s="3"/>
      <c r="J176" s="2" t="str">
        <f t="shared" si="13"/>
        <v>N00421-16-D-0320</v>
      </c>
      <c r="K176" s="2" t="str">
        <f t="shared" si="14"/>
        <v>Prime Company</v>
      </c>
      <c r="L176" s="3"/>
      <c r="M176" s="4"/>
      <c r="N176" s="4"/>
      <c r="O176" s="2" t="str">
        <f t="shared" si="15"/>
        <v>MARMC</v>
      </c>
      <c r="P176" s="2" t="str">
        <f t="shared" si="16"/>
        <v>John.Doe@prime.com</v>
      </c>
      <c r="Q176" s="2" t="str">
        <f t="shared" si="17"/>
        <v>Jane.Doe@subcontractor.com</v>
      </c>
      <c r="R176" s="9">
        <f>IF(F176="",0,(IF((COUNTIF([1]Companies!A:A,F176))=0,1,2)))</f>
        <v>0</v>
      </c>
    </row>
    <row r="177" spans="1:18" x14ac:dyDescent="0.25">
      <c r="A177" s="2" t="str">
        <f t="shared" si="12"/>
        <v>USS ARLINGTON LPD 24</v>
      </c>
      <c r="B177" s="3"/>
      <c r="C177" s="3"/>
      <c r="D177" s="3"/>
      <c r="E177" s="3"/>
      <c r="F177" s="3"/>
      <c r="G177" s="3"/>
      <c r="H177" s="3"/>
      <c r="I177" s="3"/>
      <c r="J177" s="2" t="str">
        <f t="shared" si="13"/>
        <v>N00421-16-D-0320</v>
      </c>
      <c r="K177" s="2" t="str">
        <f t="shared" si="14"/>
        <v>Prime Company</v>
      </c>
      <c r="L177" s="3"/>
      <c r="M177" s="4"/>
      <c r="N177" s="4"/>
      <c r="O177" s="2" t="str">
        <f t="shared" si="15"/>
        <v>MARMC</v>
      </c>
      <c r="P177" s="2" t="str">
        <f t="shared" si="16"/>
        <v>John.Doe@prime.com</v>
      </c>
      <c r="Q177" s="2" t="str">
        <f t="shared" si="17"/>
        <v>Jane.Doe@subcontractor.com</v>
      </c>
      <c r="R177" s="9">
        <f>IF(F177="",0,(IF((COUNTIF([1]Companies!A:A,F177))=0,1,2)))</f>
        <v>0</v>
      </c>
    </row>
    <row r="178" spans="1:18" x14ac:dyDescent="0.25">
      <c r="A178" s="2" t="str">
        <f t="shared" si="12"/>
        <v>USS ARLINGTON LPD 24</v>
      </c>
      <c r="B178" s="3"/>
      <c r="C178" s="3"/>
      <c r="D178" s="3"/>
      <c r="E178" s="3"/>
      <c r="F178" s="3"/>
      <c r="G178" s="3"/>
      <c r="H178" s="3"/>
      <c r="I178" s="3"/>
      <c r="J178" s="2" t="str">
        <f t="shared" si="13"/>
        <v>N00421-16-D-0320</v>
      </c>
      <c r="K178" s="2" t="str">
        <f t="shared" si="14"/>
        <v>Prime Company</v>
      </c>
      <c r="L178" s="3"/>
      <c r="M178" s="4"/>
      <c r="N178" s="4"/>
      <c r="O178" s="2" t="str">
        <f t="shared" si="15"/>
        <v>MARMC</v>
      </c>
      <c r="P178" s="2" t="str">
        <f t="shared" si="16"/>
        <v>John.Doe@prime.com</v>
      </c>
      <c r="Q178" s="2" t="str">
        <f t="shared" si="17"/>
        <v>Jane.Doe@subcontractor.com</v>
      </c>
      <c r="R178" s="9">
        <f>IF(F178="",0,(IF((COUNTIF([1]Companies!A:A,F178))=0,1,2)))</f>
        <v>0</v>
      </c>
    </row>
    <row r="179" spans="1:18" x14ac:dyDescent="0.25">
      <c r="A179" s="2" t="str">
        <f t="shared" si="12"/>
        <v>USS ARLINGTON LPD 24</v>
      </c>
      <c r="B179" s="3"/>
      <c r="C179" s="3"/>
      <c r="D179" s="3"/>
      <c r="E179" s="3"/>
      <c r="F179" s="3"/>
      <c r="G179" s="3"/>
      <c r="H179" s="3"/>
      <c r="I179" s="3"/>
      <c r="J179" s="2" t="str">
        <f t="shared" si="13"/>
        <v>N00421-16-D-0320</v>
      </c>
      <c r="K179" s="2" t="str">
        <f t="shared" si="14"/>
        <v>Prime Company</v>
      </c>
      <c r="L179" s="3"/>
      <c r="M179" s="4"/>
      <c r="N179" s="4"/>
      <c r="O179" s="2" t="str">
        <f t="shared" si="15"/>
        <v>MARMC</v>
      </c>
      <c r="P179" s="2" t="str">
        <f t="shared" si="16"/>
        <v>John.Doe@prime.com</v>
      </c>
      <c r="Q179" s="2" t="str">
        <f t="shared" si="17"/>
        <v>Jane.Doe@subcontractor.com</v>
      </c>
      <c r="R179" s="9">
        <f>IF(F179="",0,(IF((COUNTIF([1]Companies!A:A,F179))=0,1,2)))</f>
        <v>0</v>
      </c>
    </row>
    <row r="180" spans="1:18" x14ac:dyDescent="0.25">
      <c r="A180" s="2" t="str">
        <f t="shared" si="12"/>
        <v>USS ARLINGTON LPD 24</v>
      </c>
      <c r="B180" s="3"/>
      <c r="C180" s="3"/>
      <c r="D180" s="3"/>
      <c r="E180" s="3"/>
      <c r="F180" s="3"/>
      <c r="G180" s="3"/>
      <c r="H180" s="3"/>
      <c r="I180" s="3"/>
      <c r="J180" s="2" t="str">
        <f t="shared" si="13"/>
        <v>N00421-16-D-0320</v>
      </c>
      <c r="K180" s="2" t="str">
        <f t="shared" si="14"/>
        <v>Prime Company</v>
      </c>
      <c r="L180" s="3"/>
      <c r="M180" s="4"/>
      <c r="N180" s="4"/>
      <c r="O180" s="2" t="str">
        <f t="shared" si="15"/>
        <v>MARMC</v>
      </c>
      <c r="P180" s="2" t="str">
        <f t="shared" si="16"/>
        <v>John.Doe@prime.com</v>
      </c>
      <c r="Q180" s="2" t="str">
        <f t="shared" si="17"/>
        <v>Jane.Doe@subcontractor.com</v>
      </c>
      <c r="R180" s="9">
        <f>IF(F180="",0,(IF((COUNTIF([1]Companies!A:A,F180))=0,1,2)))</f>
        <v>0</v>
      </c>
    </row>
    <row r="181" spans="1:18" x14ac:dyDescent="0.25">
      <c r="A181" s="2" t="str">
        <f t="shared" si="12"/>
        <v>USS ARLINGTON LPD 24</v>
      </c>
      <c r="B181" s="3"/>
      <c r="C181" s="3"/>
      <c r="D181" s="3"/>
      <c r="E181" s="3"/>
      <c r="F181" s="3"/>
      <c r="G181" s="3"/>
      <c r="H181" s="3"/>
      <c r="I181" s="3"/>
      <c r="J181" s="2" t="str">
        <f t="shared" si="13"/>
        <v>N00421-16-D-0320</v>
      </c>
      <c r="K181" s="2" t="str">
        <f t="shared" si="14"/>
        <v>Prime Company</v>
      </c>
      <c r="L181" s="3"/>
      <c r="M181" s="4"/>
      <c r="N181" s="4"/>
      <c r="O181" s="2" t="str">
        <f t="shared" si="15"/>
        <v>MARMC</v>
      </c>
      <c r="P181" s="2" t="str">
        <f t="shared" si="16"/>
        <v>John.Doe@prime.com</v>
      </c>
      <c r="Q181" s="2" t="str">
        <f t="shared" si="17"/>
        <v>Jane.Doe@subcontractor.com</v>
      </c>
      <c r="R181" s="9">
        <f>IF(F181="",0,(IF((COUNTIF([1]Companies!A:A,F181))=0,1,2)))</f>
        <v>0</v>
      </c>
    </row>
    <row r="182" spans="1:18" x14ac:dyDescent="0.25">
      <c r="A182" s="2" t="str">
        <f t="shared" si="12"/>
        <v>USS ARLINGTON LPD 24</v>
      </c>
      <c r="B182" s="3"/>
      <c r="C182" s="3"/>
      <c r="D182" s="3"/>
      <c r="E182" s="3"/>
      <c r="F182" s="3"/>
      <c r="G182" s="3"/>
      <c r="H182" s="3"/>
      <c r="I182" s="3"/>
      <c r="J182" s="2" t="str">
        <f t="shared" si="13"/>
        <v>N00421-16-D-0320</v>
      </c>
      <c r="K182" s="2" t="str">
        <f t="shared" si="14"/>
        <v>Prime Company</v>
      </c>
      <c r="L182" s="3"/>
      <c r="M182" s="4"/>
      <c r="N182" s="4"/>
      <c r="O182" s="2" t="str">
        <f t="shared" si="15"/>
        <v>MARMC</v>
      </c>
      <c r="P182" s="2" t="str">
        <f t="shared" si="16"/>
        <v>John.Doe@prime.com</v>
      </c>
      <c r="Q182" s="2" t="str">
        <f t="shared" si="17"/>
        <v>Jane.Doe@subcontractor.com</v>
      </c>
      <c r="R182" s="9">
        <f>IF(F182="",0,(IF((COUNTIF([1]Companies!A:A,F182))=0,1,2)))</f>
        <v>0</v>
      </c>
    </row>
    <row r="183" spans="1:18" x14ac:dyDescent="0.25">
      <c r="A183" s="2" t="str">
        <f t="shared" si="12"/>
        <v>USS ARLINGTON LPD 24</v>
      </c>
      <c r="B183" s="3"/>
      <c r="C183" s="3"/>
      <c r="D183" s="3"/>
      <c r="E183" s="3"/>
      <c r="F183" s="3"/>
      <c r="G183" s="3"/>
      <c r="H183" s="3"/>
      <c r="I183" s="3"/>
      <c r="J183" s="2" t="str">
        <f t="shared" si="13"/>
        <v>N00421-16-D-0320</v>
      </c>
      <c r="K183" s="2" t="str">
        <f t="shared" si="14"/>
        <v>Prime Company</v>
      </c>
      <c r="L183" s="3"/>
      <c r="M183" s="4"/>
      <c r="N183" s="4"/>
      <c r="O183" s="2" t="str">
        <f t="shared" si="15"/>
        <v>MARMC</v>
      </c>
      <c r="P183" s="2" t="str">
        <f t="shared" si="16"/>
        <v>John.Doe@prime.com</v>
      </c>
      <c r="Q183" s="2" t="str">
        <f t="shared" si="17"/>
        <v>Jane.Doe@subcontractor.com</v>
      </c>
      <c r="R183" s="9">
        <f>IF(F183="",0,(IF((COUNTIF([1]Companies!A:A,F183))=0,1,2)))</f>
        <v>0</v>
      </c>
    </row>
    <row r="184" spans="1:18" x14ac:dyDescent="0.25">
      <c r="A184" s="2" t="str">
        <f t="shared" si="12"/>
        <v>USS ARLINGTON LPD 24</v>
      </c>
      <c r="B184" s="3"/>
      <c r="C184" s="3"/>
      <c r="D184" s="3"/>
      <c r="E184" s="3"/>
      <c r="F184" s="3"/>
      <c r="G184" s="3"/>
      <c r="H184" s="3"/>
      <c r="I184" s="3"/>
      <c r="J184" s="2" t="str">
        <f t="shared" si="13"/>
        <v>N00421-16-D-0320</v>
      </c>
      <c r="K184" s="2" t="str">
        <f t="shared" si="14"/>
        <v>Prime Company</v>
      </c>
      <c r="L184" s="3"/>
      <c r="M184" s="4"/>
      <c r="N184" s="4"/>
      <c r="O184" s="2" t="str">
        <f t="shared" si="15"/>
        <v>MARMC</v>
      </c>
      <c r="P184" s="2" t="str">
        <f t="shared" si="16"/>
        <v>John.Doe@prime.com</v>
      </c>
      <c r="Q184" s="2" t="str">
        <f t="shared" si="17"/>
        <v>Jane.Doe@subcontractor.com</v>
      </c>
      <c r="R184" s="9">
        <f>IF(F184="",0,(IF((COUNTIF([1]Companies!A:A,F184))=0,1,2)))</f>
        <v>0</v>
      </c>
    </row>
    <row r="185" spans="1:18" x14ac:dyDescent="0.25">
      <c r="A185" s="2" t="str">
        <f t="shared" si="12"/>
        <v>USS ARLINGTON LPD 24</v>
      </c>
      <c r="B185" s="3"/>
      <c r="C185" s="3"/>
      <c r="D185" s="3"/>
      <c r="E185" s="3"/>
      <c r="F185" s="3"/>
      <c r="G185" s="3"/>
      <c r="H185" s="3"/>
      <c r="I185" s="3"/>
      <c r="J185" s="2" t="str">
        <f t="shared" si="13"/>
        <v>N00421-16-D-0320</v>
      </c>
      <c r="K185" s="2" t="str">
        <f t="shared" si="14"/>
        <v>Prime Company</v>
      </c>
      <c r="L185" s="3"/>
      <c r="M185" s="4"/>
      <c r="N185" s="4"/>
      <c r="O185" s="2" t="str">
        <f t="shared" si="15"/>
        <v>MARMC</v>
      </c>
      <c r="P185" s="2" t="str">
        <f t="shared" si="16"/>
        <v>John.Doe@prime.com</v>
      </c>
      <c r="Q185" s="2" t="str">
        <f t="shared" si="17"/>
        <v>Jane.Doe@subcontractor.com</v>
      </c>
      <c r="R185" s="9">
        <f>IF(F185="",0,(IF((COUNTIF([1]Companies!A:A,F185))=0,1,2)))</f>
        <v>0</v>
      </c>
    </row>
    <row r="186" spans="1:18" x14ac:dyDescent="0.25">
      <c r="A186" s="2" t="str">
        <f t="shared" si="12"/>
        <v>USS ARLINGTON LPD 24</v>
      </c>
      <c r="B186" s="3"/>
      <c r="C186" s="3"/>
      <c r="D186" s="3"/>
      <c r="E186" s="3"/>
      <c r="F186" s="3"/>
      <c r="G186" s="3"/>
      <c r="H186" s="3"/>
      <c r="I186" s="3"/>
      <c r="J186" s="2" t="str">
        <f t="shared" si="13"/>
        <v>N00421-16-D-0320</v>
      </c>
      <c r="K186" s="2" t="str">
        <f t="shared" si="14"/>
        <v>Prime Company</v>
      </c>
      <c r="L186" s="3"/>
      <c r="M186" s="4"/>
      <c r="N186" s="4"/>
      <c r="O186" s="2" t="str">
        <f t="shared" si="15"/>
        <v>MARMC</v>
      </c>
      <c r="P186" s="2" t="str">
        <f t="shared" si="16"/>
        <v>John.Doe@prime.com</v>
      </c>
      <c r="Q186" s="2" t="str">
        <f t="shared" si="17"/>
        <v>Jane.Doe@subcontractor.com</v>
      </c>
      <c r="R186" s="9">
        <f>IF(F186="",0,(IF((COUNTIF([1]Companies!A:A,F186))=0,1,2)))</f>
        <v>0</v>
      </c>
    </row>
    <row r="187" spans="1:18" x14ac:dyDescent="0.25">
      <c r="A187" s="2" t="str">
        <f t="shared" si="12"/>
        <v>USS ARLINGTON LPD 24</v>
      </c>
      <c r="B187" s="3"/>
      <c r="C187" s="3"/>
      <c r="D187" s="3"/>
      <c r="E187" s="3"/>
      <c r="F187" s="3"/>
      <c r="G187" s="3"/>
      <c r="H187" s="3"/>
      <c r="I187" s="3"/>
      <c r="J187" s="2" t="str">
        <f t="shared" si="13"/>
        <v>N00421-16-D-0320</v>
      </c>
      <c r="K187" s="2" t="str">
        <f t="shared" si="14"/>
        <v>Prime Company</v>
      </c>
      <c r="L187" s="3"/>
      <c r="M187" s="4"/>
      <c r="N187" s="4"/>
      <c r="O187" s="2" t="str">
        <f t="shared" si="15"/>
        <v>MARMC</v>
      </c>
      <c r="P187" s="2" t="str">
        <f t="shared" si="16"/>
        <v>John.Doe@prime.com</v>
      </c>
      <c r="Q187" s="2" t="str">
        <f t="shared" si="17"/>
        <v>Jane.Doe@subcontractor.com</v>
      </c>
      <c r="R187" s="9">
        <f>IF(F187="",0,(IF((COUNTIF([1]Companies!A:A,F187))=0,1,2)))</f>
        <v>0</v>
      </c>
    </row>
    <row r="188" spans="1:18" x14ac:dyDescent="0.25">
      <c r="A188" s="2" t="str">
        <f t="shared" si="12"/>
        <v>USS ARLINGTON LPD 24</v>
      </c>
      <c r="B188" s="3"/>
      <c r="C188" s="3"/>
      <c r="D188" s="3"/>
      <c r="E188" s="3"/>
      <c r="F188" s="3"/>
      <c r="G188" s="3"/>
      <c r="H188" s="3"/>
      <c r="I188" s="3"/>
      <c r="J188" s="2" t="str">
        <f t="shared" si="13"/>
        <v>N00421-16-D-0320</v>
      </c>
      <c r="K188" s="2" t="str">
        <f t="shared" si="14"/>
        <v>Prime Company</v>
      </c>
      <c r="L188" s="3"/>
      <c r="M188" s="4"/>
      <c r="N188" s="4"/>
      <c r="O188" s="2" t="str">
        <f t="shared" si="15"/>
        <v>MARMC</v>
      </c>
      <c r="P188" s="2" t="str">
        <f t="shared" si="16"/>
        <v>John.Doe@prime.com</v>
      </c>
      <c r="Q188" s="2" t="str">
        <f t="shared" si="17"/>
        <v>Jane.Doe@subcontractor.com</v>
      </c>
      <c r="R188" s="9">
        <f>IF(F188="",0,(IF((COUNTIF([1]Companies!A:A,F188))=0,1,2)))</f>
        <v>0</v>
      </c>
    </row>
    <row r="189" spans="1:18" x14ac:dyDescent="0.25">
      <c r="A189" s="2" t="str">
        <f t="shared" si="12"/>
        <v>USS ARLINGTON LPD 24</v>
      </c>
      <c r="B189" s="3"/>
      <c r="C189" s="3"/>
      <c r="D189" s="3"/>
      <c r="E189" s="3"/>
      <c r="F189" s="3"/>
      <c r="G189" s="3"/>
      <c r="H189" s="3"/>
      <c r="I189" s="3"/>
      <c r="J189" s="2" t="str">
        <f t="shared" si="13"/>
        <v>N00421-16-D-0320</v>
      </c>
      <c r="K189" s="2" t="str">
        <f t="shared" si="14"/>
        <v>Prime Company</v>
      </c>
      <c r="L189" s="3"/>
      <c r="M189" s="4"/>
      <c r="N189" s="4"/>
      <c r="O189" s="2" t="str">
        <f t="shared" si="15"/>
        <v>MARMC</v>
      </c>
      <c r="P189" s="2" t="str">
        <f t="shared" si="16"/>
        <v>John.Doe@prime.com</v>
      </c>
      <c r="Q189" s="2" t="str">
        <f t="shared" si="17"/>
        <v>Jane.Doe@subcontractor.com</v>
      </c>
      <c r="R189" s="9">
        <f>IF(F189="",0,(IF((COUNTIF([1]Companies!A:A,F189))=0,1,2)))</f>
        <v>0</v>
      </c>
    </row>
    <row r="190" spans="1:18" x14ac:dyDescent="0.25">
      <c r="A190" s="2" t="str">
        <f t="shared" si="12"/>
        <v>USS ARLINGTON LPD 24</v>
      </c>
      <c r="B190" s="3"/>
      <c r="C190" s="3"/>
      <c r="D190" s="3"/>
      <c r="E190" s="3"/>
      <c r="F190" s="3"/>
      <c r="G190" s="3"/>
      <c r="H190" s="3"/>
      <c r="I190" s="3"/>
      <c r="J190" s="2" t="str">
        <f t="shared" si="13"/>
        <v>N00421-16-D-0320</v>
      </c>
      <c r="K190" s="2" t="str">
        <f t="shared" si="14"/>
        <v>Prime Company</v>
      </c>
      <c r="L190" s="3"/>
      <c r="M190" s="4"/>
      <c r="N190" s="4"/>
      <c r="O190" s="2" t="str">
        <f t="shared" si="15"/>
        <v>MARMC</v>
      </c>
      <c r="P190" s="2" t="str">
        <f t="shared" si="16"/>
        <v>John.Doe@prime.com</v>
      </c>
      <c r="Q190" s="2" t="str">
        <f t="shared" si="17"/>
        <v>Jane.Doe@subcontractor.com</v>
      </c>
      <c r="R190" s="9">
        <f>IF(F190="",0,(IF((COUNTIF([1]Companies!A:A,F190))=0,1,2)))</f>
        <v>0</v>
      </c>
    </row>
    <row r="191" spans="1:18" x14ac:dyDescent="0.25">
      <c r="A191" s="2" t="str">
        <f t="shared" si="12"/>
        <v>USS ARLINGTON LPD 24</v>
      </c>
      <c r="B191" s="3"/>
      <c r="C191" s="3"/>
      <c r="D191" s="3"/>
      <c r="E191" s="3"/>
      <c r="F191" s="3"/>
      <c r="G191" s="3"/>
      <c r="H191" s="3"/>
      <c r="I191" s="3"/>
      <c r="J191" s="2" t="str">
        <f t="shared" si="13"/>
        <v>N00421-16-D-0320</v>
      </c>
      <c r="K191" s="2" t="str">
        <f t="shared" si="14"/>
        <v>Prime Company</v>
      </c>
      <c r="L191" s="3"/>
      <c r="M191" s="4"/>
      <c r="N191" s="4"/>
      <c r="O191" s="2" t="str">
        <f t="shared" si="15"/>
        <v>MARMC</v>
      </c>
      <c r="P191" s="2" t="str">
        <f t="shared" si="16"/>
        <v>John.Doe@prime.com</v>
      </c>
      <c r="Q191" s="2" t="str">
        <f t="shared" si="17"/>
        <v>Jane.Doe@subcontractor.com</v>
      </c>
      <c r="R191" s="9">
        <f>IF(F191="",0,(IF((COUNTIF([1]Companies!A:A,F191))=0,1,2)))</f>
        <v>0</v>
      </c>
    </row>
    <row r="192" spans="1:18" x14ac:dyDescent="0.25">
      <c r="A192" s="2" t="str">
        <f t="shared" si="12"/>
        <v>USS ARLINGTON LPD 24</v>
      </c>
      <c r="B192" s="3"/>
      <c r="C192" s="3"/>
      <c r="D192" s="3"/>
      <c r="E192" s="3"/>
      <c r="F192" s="3"/>
      <c r="G192" s="3"/>
      <c r="H192" s="3"/>
      <c r="I192" s="3"/>
      <c r="J192" s="2" t="str">
        <f t="shared" si="13"/>
        <v>N00421-16-D-0320</v>
      </c>
      <c r="K192" s="2" t="str">
        <f t="shared" si="14"/>
        <v>Prime Company</v>
      </c>
      <c r="L192" s="3"/>
      <c r="M192" s="4"/>
      <c r="N192" s="4"/>
      <c r="O192" s="2" t="str">
        <f t="shared" si="15"/>
        <v>MARMC</v>
      </c>
      <c r="P192" s="2" t="str">
        <f t="shared" si="16"/>
        <v>John.Doe@prime.com</v>
      </c>
      <c r="Q192" s="2" t="str">
        <f t="shared" si="17"/>
        <v>Jane.Doe@subcontractor.com</v>
      </c>
      <c r="R192" s="9">
        <f>IF(F192="",0,(IF((COUNTIF([1]Companies!A:A,F192))=0,1,2)))</f>
        <v>0</v>
      </c>
    </row>
    <row r="193" spans="1:18" x14ac:dyDescent="0.25">
      <c r="A193" s="2" t="str">
        <f t="shared" si="12"/>
        <v>USS ARLINGTON LPD 24</v>
      </c>
      <c r="B193" s="3"/>
      <c r="C193" s="3"/>
      <c r="D193" s="3"/>
      <c r="E193" s="3"/>
      <c r="F193" s="3"/>
      <c r="G193" s="3"/>
      <c r="H193" s="3"/>
      <c r="I193" s="3"/>
      <c r="J193" s="2" t="str">
        <f t="shared" si="13"/>
        <v>N00421-16-D-0320</v>
      </c>
      <c r="K193" s="2" t="str">
        <f t="shared" si="14"/>
        <v>Prime Company</v>
      </c>
      <c r="L193" s="3"/>
      <c r="M193" s="4"/>
      <c r="N193" s="4"/>
      <c r="O193" s="2" t="str">
        <f t="shared" si="15"/>
        <v>MARMC</v>
      </c>
      <c r="P193" s="2" t="str">
        <f t="shared" si="16"/>
        <v>John.Doe@prime.com</v>
      </c>
      <c r="Q193" s="2" t="str">
        <f t="shared" si="17"/>
        <v>Jane.Doe@subcontractor.com</v>
      </c>
      <c r="R193" s="9">
        <f>IF(F193="",0,(IF((COUNTIF([1]Companies!A:A,F193))=0,1,2)))</f>
        <v>0</v>
      </c>
    </row>
    <row r="194" spans="1:18" x14ac:dyDescent="0.25">
      <c r="A194" s="2" t="str">
        <f t="shared" si="12"/>
        <v>USS ARLINGTON LPD 24</v>
      </c>
      <c r="B194" s="3"/>
      <c r="C194" s="3"/>
      <c r="D194" s="3"/>
      <c r="E194" s="3"/>
      <c r="F194" s="3"/>
      <c r="G194" s="3"/>
      <c r="H194" s="3"/>
      <c r="I194" s="3"/>
      <c r="J194" s="2" t="str">
        <f t="shared" si="13"/>
        <v>N00421-16-D-0320</v>
      </c>
      <c r="K194" s="2" t="str">
        <f t="shared" si="14"/>
        <v>Prime Company</v>
      </c>
      <c r="L194" s="3"/>
      <c r="M194" s="4"/>
      <c r="N194" s="4"/>
      <c r="O194" s="2" t="str">
        <f t="shared" si="15"/>
        <v>MARMC</v>
      </c>
      <c r="P194" s="2" t="str">
        <f t="shared" si="16"/>
        <v>John.Doe@prime.com</v>
      </c>
      <c r="Q194" s="2" t="str">
        <f t="shared" si="17"/>
        <v>Jane.Doe@subcontractor.com</v>
      </c>
      <c r="R194" s="9">
        <f>IF(F194="",0,(IF((COUNTIF([1]Companies!A:A,F194))=0,1,2)))</f>
        <v>0</v>
      </c>
    </row>
    <row r="195" spans="1:18" x14ac:dyDescent="0.25">
      <c r="A195" s="2" t="str">
        <f t="shared" si="12"/>
        <v>USS ARLINGTON LPD 24</v>
      </c>
      <c r="B195" s="3"/>
      <c r="C195" s="3"/>
      <c r="D195" s="3"/>
      <c r="E195" s="3"/>
      <c r="F195" s="3"/>
      <c r="G195" s="3"/>
      <c r="H195" s="3"/>
      <c r="I195" s="3"/>
      <c r="J195" s="2" t="str">
        <f t="shared" si="13"/>
        <v>N00421-16-D-0320</v>
      </c>
      <c r="K195" s="2" t="str">
        <f t="shared" si="14"/>
        <v>Prime Company</v>
      </c>
      <c r="L195" s="3"/>
      <c r="M195" s="4"/>
      <c r="N195" s="4"/>
      <c r="O195" s="2" t="str">
        <f t="shared" si="15"/>
        <v>MARMC</v>
      </c>
      <c r="P195" s="2" t="str">
        <f t="shared" si="16"/>
        <v>John.Doe@prime.com</v>
      </c>
      <c r="Q195" s="2" t="str">
        <f t="shared" si="17"/>
        <v>Jane.Doe@subcontractor.com</v>
      </c>
      <c r="R195" s="9">
        <f>IF(F195="",0,(IF((COUNTIF([1]Companies!A:A,F195))=0,1,2)))</f>
        <v>0</v>
      </c>
    </row>
    <row r="196" spans="1:18" x14ac:dyDescent="0.25">
      <c r="A196" s="2" t="str">
        <f t="shared" si="12"/>
        <v>USS ARLINGTON LPD 24</v>
      </c>
      <c r="B196" s="3"/>
      <c r="C196" s="3"/>
      <c r="D196" s="3"/>
      <c r="E196" s="3"/>
      <c r="F196" s="3"/>
      <c r="G196" s="3"/>
      <c r="H196" s="3"/>
      <c r="I196" s="3"/>
      <c r="J196" s="2" t="str">
        <f t="shared" si="13"/>
        <v>N00421-16-D-0320</v>
      </c>
      <c r="K196" s="2" t="str">
        <f t="shared" si="14"/>
        <v>Prime Company</v>
      </c>
      <c r="L196" s="3"/>
      <c r="M196" s="4"/>
      <c r="N196" s="4"/>
      <c r="O196" s="2" t="str">
        <f t="shared" si="15"/>
        <v>MARMC</v>
      </c>
      <c r="P196" s="2" t="str">
        <f t="shared" si="16"/>
        <v>John.Doe@prime.com</v>
      </c>
      <c r="Q196" s="2" t="str">
        <f t="shared" si="17"/>
        <v>Jane.Doe@subcontractor.com</v>
      </c>
      <c r="R196" s="9">
        <f>IF(F196="",0,(IF((COUNTIF([1]Companies!A:A,F196))=0,1,2)))</f>
        <v>0</v>
      </c>
    </row>
    <row r="197" spans="1:18" x14ac:dyDescent="0.25">
      <c r="A197" s="2" t="str">
        <f t="shared" si="12"/>
        <v>USS ARLINGTON LPD 24</v>
      </c>
      <c r="B197" s="3"/>
      <c r="C197" s="3"/>
      <c r="D197" s="3"/>
      <c r="E197" s="3"/>
      <c r="F197" s="3"/>
      <c r="G197" s="3"/>
      <c r="H197" s="3"/>
      <c r="I197" s="3"/>
      <c r="J197" s="2" t="str">
        <f t="shared" si="13"/>
        <v>N00421-16-D-0320</v>
      </c>
      <c r="K197" s="2" t="str">
        <f t="shared" si="14"/>
        <v>Prime Company</v>
      </c>
      <c r="L197" s="3"/>
      <c r="M197" s="4"/>
      <c r="N197" s="4"/>
      <c r="O197" s="2" t="str">
        <f t="shared" si="15"/>
        <v>MARMC</v>
      </c>
      <c r="P197" s="2" t="str">
        <f t="shared" si="16"/>
        <v>John.Doe@prime.com</v>
      </c>
      <c r="Q197" s="2" t="str">
        <f t="shared" si="17"/>
        <v>Jane.Doe@subcontractor.com</v>
      </c>
      <c r="R197" s="9">
        <f>IF(F197="",0,(IF((COUNTIF([1]Companies!A:A,F197))=0,1,2)))</f>
        <v>0</v>
      </c>
    </row>
    <row r="198" spans="1:18" x14ac:dyDescent="0.25">
      <c r="A198" s="2" t="str">
        <f t="shared" si="12"/>
        <v>USS ARLINGTON LPD 24</v>
      </c>
      <c r="B198" s="3"/>
      <c r="C198" s="3"/>
      <c r="D198" s="3"/>
      <c r="E198" s="3"/>
      <c r="F198" s="3"/>
      <c r="G198" s="3"/>
      <c r="H198" s="3"/>
      <c r="I198" s="3"/>
      <c r="J198" s="2" t="str">
        <f t="shared" si="13"/>
        <v>N00421-16-D-0320</v>
      </c>
      <c r="K198" s="2" t="str">
        <f t="shared" si="14"/>
        <v>Prime Company</v>
      </c>
      <c r="L198" s="3"/>
      <c r="M198" s="4"/>
      <c r="N198" s="4"/>
      <c r="O198" s="2" t="str">
        <f t="shared" si="15"/>
        <v>MARMC</v>
      </c>
      <c r="P198" s="2" t="str">
        <f t="shared" si="16"/>
        <v>John.Doe@prime.com</v>
      </c>
      <c r="Q198" s="2" t="str">
        <f t="shared" si="17"/>
        <v>Jane.Doe@subcontractor.com</v>
      </c>
      <c r="R198" s="9">
        <f>IF(F198="",0,(IF((COUNTIF([1]Companies!A:A,F198))=0,1,2)))</f>
        <v>0</v>
      </c>
    </row>
    <row r="199" spans="1:18" x14ac:dyDescent="0.25">
      <c r="A199" s="2" t="str">
        <f t="shared" si="12"/>
        <v>USS ARLINGTON LPD 24</v>
      </c>
      <c r="B199" s="3"/>
      <c r="C199" s="3"/>
      <c r="D199" s="3"/>
      <c r="E199" s="3"/>
      <c r="F199" s="3"/>
      <c r="G199" s="3"/>
      <c r="H199" s="3"/>
      <c r="I199" s="3"/>
      <c r="J199" s="2" t="str">
        <f t="shared" si="13"/>
        <v>N00421-16-D-0320</v>
      </c>
      <c r="K199" s="2" t="str">
        <f t="shared" si="14"/>
        <v>Prime Company</v>
      </c>
      <c r="L199" s="3"/>
      <c r="M199" s="4"/>
      <c r="N199" s="4"/>
      <c r="O199" s="2" t="str">
        <f t="shared" si="15"/>
        <v>MARMC</v>
      </c>
      <c r="P199" s="2" t="str">
        <f t="shared" si="16"/>
        <v>John.Doe@prime.com</v>
      </c>
      <c r="Q199" s="2" t="str">
        <f t="shared" si="17"/>
        <v>Jane.Doe@subcontractor.com</v>
      </c>
      <c r="R199" s="9">
        <f>IF(F199="",0,(IF((COUNTIF([1]Companies!A:A,F199))=0,1,2)))</f>
        <v>0</v>
      </c>
    </row>
    <row r="200" spans="1:18" x14ac:dyDescent="0.25">
      <c r="A200" s="2" t="str">
        <f t="shared" si="12"/>
        <v>USS ARLINGTON LPD 24</v>
      </c>
      <c r="B200" s="3"/>
      <c r="C200" s="3"/>
      <c r="D200" s="3"/>
      <c r="E200" s="3"/>
      <c r="F200" s="3"/>
      <c r="G200" s="3"/>
      <c r="H200" s="3"/>
      <c r="I200" s="3"/>
      <c r="J200" s="2" t="str">
        <f t="shared" si="13"/>
        <v>N00421-16-D-0320</v>
      </c>
      <c r="K200" s="2" t="str">
        <f t="shared" si="14"/>
        <v>Prime Company</v>
      </c>
      <c r="L200" s="3"/>
      <c r="M200" s="4"/>
      <c r="N200" s="4"/>
      <c r="O200" s="2" t="str">
        <f t="shared" si="15"/>
        <v>MARMC</v>
      </c>
      <c r="P200" s="2" t="str">
        <f t="shared" si="16"/>
        <v>John.Doe@prime.com</v>
      </c>
      <c r="Q200" s="2" t="str">
        <f t="shared" si="17"/>
        <v>Jane.Doe@subcontractor.com</v>
      </c>
      <c r="R200" s="9">
        <f>IF(F200="",0,(IF((COUNTIF([1]Companies!A:A,F200))=0,1,2)))</f>
        <v>0</v>
      </c>
    </row>
    <row r="201" spans="1:18" x14ac:dyDescent="0.25">
      <c r="A201" s="2" t="str">
        <f t="shared" si="12"/>
        <v>USS ARLINGTON LPD 24</v>
      </c>
      <c r="B201" s="3"/>
      <c r="C201" s="3"/>
      <c r="D201" s="3"/>
      <c r="E201" s="3"/>
      <c r="F201" s="3"/>
      <c r="G201" s="3"/>
      <c r="H201" s="3"/>
      <c r="I201" s="3"/>
      <c r="J201" s="2" t="str">
        <f t="shared" si="13"/>
        <v>N00421-16-D-0320</v>
      </c>
      <c r="K201" s="2" t="str">
        <f t="shared" si="14"/>
        <v>Prime Company</v>
      </c>
      <c r="L201" s="3"/>
      <c r="M201" s="4"/>
      <c r="N201" s="4"/>
      <c r="O201" s="2" t="str">
        <f t="shared" si="15"/>
        <v>MARMC</v>
      </c>
      <c r="P201" s="2" t="str">
        <f t="shared" si="16"/>
        <v>John.Doe@prime.com</v>
      </c>
      <c r="Q201" s="2" t="str">
        <f t="shared" si="17"/>
        <v>Jane.Doe@subcontractor.com</v>
      </c>
      <c r="R201" s="9">
        <f>IF(F201="",0,(IF((COUNTIF([1]Companies!A:A,F201))=0,1,2)))</f>
        <v>0</v>
      </c>
    </row>
    <row r="202" spans="1:18" x14ac:dyDescent="0.25">
      <c r="A202" s="2" t="str">
        <f t="shared" si="12"/>
        <v>USS ARLINGTON LPD 24</v>
      </c>
      <c r="B202" s="3"/>
      <c r="C202" s="3"/>
      <c r="D202" s="3"/>
      <c r="E202" s="3"/>
      <c r="F202" s="3"/>
      <c r="G202" s="3"/>
      <c r="H202" s="3"/>
      <c r="I202" s="3"/>
      <c r="J202" s="2" t="str">
        <f t="shared" si="13"/>
        <v>N00421-16-D-0320</v>
      </c>
      <c r="K202" s="2" t="str">
        <f t="shared" si="14"/>
        <v>Prime Company</v>
      </c>
      <c r="L202" s="3"/>
      <c r="M202" s="4"/>
      <c r="N202" s="4"/>
      <c r="O202" s="2" t="str">
        <f t="shared" si="15"/>
        <v>MARMC</v>
      </c>
      <c r="P202" s="2" t="str">
        <f t="shared" si="16"/>
        <v>John.Doe@prime.com</v>
      </c>
      <c r="Q202" s="2" t="str">
        <f t="shared" si="17"/>
        <v>Jane.Doe@subcontractor.com</v>
      </c>
      <c r="R202" s="9">
        <f>IF(F202="",0,(IF((COUNTIF([1]Companies!A:A,F202))=0,1,2)))</f>
        <v>0</v>
      </c>
    </row>
    <row r="203" spans="1:18" x14ac:dyDescent="0.25">
      <c r="A203" s="2" t="str">
        <f t="shared" si="12"/>
        <v>USS ARLINGTON LPD 24</v>
      </c>
      <c r="B203" s="3"/>
      <c r="C203" s="3"/>
      <c r="D203" s="3"/>
      <c r="E203" s="3"/>
      <c r="F203" s="3"/>
      <c r="G203" s="3"/>
      <c r="H203" s="3"/>
      <c r="I203" s="3"/>
      <c r="J203" s="2" t="str">
        <f t="shared" si="13"/>
        <v>N00421-16-D-0320</v>
      </c>
      <c r="K203" s="2" t="str">
        <f t="shared" si="14"/>
        <v>Prime Company</v>
      </c>
      <c r="L203" s="3"/>
      <c r="M203" s="4"/>
      <c r="N203" s="4"/>
      <c r="O203" s="2" t="str">
        <f t="shared" si="15"/>
        <v>MARMC</v>
      </c>
      <c r="P203" s="2" t="str">
        <f t="shared" si="16"/>
        <v>John.Doe@prime.com</v>
      </c>
      <c r="Q203" s="2" t="str">
        <f t="shared" si="17"/>
        <v>Jane.Doe@subcontractor.com</v>
      </c>
      <c r="R203" s="9">
        <f>IF(F203="",0,(IF((COUNTIF([1]Companies!A:A,F203))=0,1,2)))</f>
        <v>0</v>
      </c>
    </row>
    <row r="204" spans="1:18" x14ac:dyDescent="0.25">
      <c r="A204" s="2" t="str">
        <f t="shared" si="12"/>
        <v>USS ARLINGTON LPD 24</v>
      </c>
      <c r="B204" s="3"/>
      <c r="C204" s="3"/>
      <c r="D204" s="3"/>
      <c r="E204" s="3"/>
      <c r="F204" s="3"/>
      <c r="G204" s="3"/>
      <c r="H204" s="3"/>
      <c r="I204" s="3"/>
      <c r="J204" s="2" t="str">
        <f t="shared" si="13"/>
        <v>N00421-16-D-0320</v>
      </c>
      <c r="K204" s="2" t="str">
        <f t="shared" si="14"/>
        <v>Prime Company</v>
      </c>
      <c r="L204" s="3"/>
      <c r="M204" s="4"/>
      <c r="N204" s="4"/>
      <c r="O204" s="2" t="str">
        <f t="shared" si="15"/>
        <v>MARMC</v>
      </c>
      <c r="P204" s="2" t="str">
        <f t="shared" si="16"/>
        <v>John.Doe@prime.com</v>
      </c>
      <c r="Q204" s="2" t="str">
        <f t="shared" si="17"/>
        <v>Jane.Doe@subcontractor.com</v>
      </c>
      <c r="R204" s="9">
        <f>IF(F204="",0,(IF((COUNTIF([1]Companies!A:A,F204))=0,1,2)))</f>
        <v>0</v>
      </c>
    </row>
    <row r="205" spans="1:18" x14ac:dyDescent="0.25">
      <c r="A205" s="2" t="str">
        <f t="shared" si="12"/>
        <v>USS ARLINGTON LPD 24</v>
      </c>
      <c r="B205" s="3"/>
      <c r="C205" s="3"/>
      <c r="D205" s="3"/>
      <c r="E205" s="3"/>
      <c r="F205" s="3"/>
      <c r="G205" s="3"/>
      <c r="H205" s="3"/>
      <c r="I205" s="3"/>
      <c r="J205" s="2" t="str">
        <f t="shared" si="13"/>
        <v>N00421-16-D-0320</v>
      </c>
      <c r="K205" s="2" t="str">
        <f t="shared" si="14"/>
        <v>Prime Company</v>
      </c>
      <c r="L205" s="3"/>
      <c r="M205" s="4"/>
      <c r="N205" s="4"/>
      <c r="O205" s="2" t="str">
        <f t="shared" si="15"/>
        <v>MARMC</v>
      </c>
      <c r="P205" s="2" t="str">
        <f t="shared" si="16"/>
        <v>John.Doe@prime.com</v>
      </c>
      <c r="Q205" s="2" t="str">
        <f t="shared" si="17"/>
        <v>Jane.Doe@subcontractor.com</v>
      </c>
      <c r="R205" s="9">
        <f>IF(F205="",0,(IF((COUNTIF([1]Companies!A:A,F205))=0,1,2)))</f>
        <v>0</v>
      </c>
    </row>
    <row r="206" spans="1:18" x14ac:dyDescent="0.25">
      <c r="A206" s="2" t="str">
        <f t="shared" si="12"/>
        <v>USS ARLINGTON LPD 24</v>
      </c>
      <c r="B206" s="3"/>
      <c r="C206" s="3"/>
      <c r="D206" s="3"/>
      <c r="E206" s="3"/>
      <c r="F206" s="3"/>
      <c r="G206" s="3"/>
      <c r="H206" s="3"/>
      <c r="I206" s="3"/>
      <c r="J206" s="2" t="str">
        <f t="shared" si="13"/>
        <v>N00421-16-D-0320</v>
      </c>
      <c r="K206" s="2" t="str">
        <f t="shared" si="14"/>
        <v>Prime Company</v>
      </c>
      <c r="L206" s="3"/>
      <c r="M206" s="4"/>
      <c r="N206" s="4"/>
      <c r="O206" s="2" t="str">
        <f t="shared" si="15"/>
        <v>MARMC</v>
      </c>
      <c r="P206" s="2" t="str">
        <f t="shared" si="16"/>
        <v>John.Doe@prime.com</v>
      </c>
      <c r="Q206" s="2" t="str">
        <f t="shared" si="17"/>
        <v>Jane.Doe@subcontractor.com</v>
      </c>
      <c r="R206" s="9">
        <f>IF(F206="",0,(IF((COUNTIF([1]Companies!A:A,F206))=0,1,2)))</f>
        <v>0</v>
      </c>
    </row>
    <row r="207" spans="1:18" x14ac:dyDescent="0.25">
      <c r="A207" s="2" t="str">
        <f t="shared" si="12"/>
        <v>USS ARLINGTON LPD 24</v>
      </c>
      <c r="B207" s="3"/>
      <c r="C207" s="3"/>
      <c r="D207" s="3"/>
      <c r="E207" s="3"/>
      <c r="F207" s="3"/>
      <c r="G207" s="3"/>
      <c r="H207" s="3"/>
      <c r="I207" s="3"/>
      <c r="J207" s="2" t="str">
        <f t="shared" si="13"/>
        <v>N00421-16-D-0320</v>
      </c>
      <c r="K207" s="2" t="str">
        <f t="shared" si="14"/>
        <v>Prime Company</v>
      </c>
      <c r="L207" s="3"/>
      <c r="M207" s="4"/>
      <c r="N207" s="4"/>
      <c r="O207" s="2" t="str">
        <f t="shared" si="15"/>
        <v>MARMC</v>
      </c>
      <c r="P207" s="2" t="str">
        <f t="shared" si="16"/>
        <v>John.Doe@prime.com</v>
      </c>
      <c r="Q207" s="2" t="str">
        <f t="shared" si="17"/>
        <v>Jane.Doe@subcontractor.com</v>
      </c>
      <c r="R207" s="9">
        <f>IF(F207="",0,(IF((COUNTIF([1]Companies!A:A,F207))=0,1,2)))</f>
        <v>0</v>
      </c>
    </row>
    <row r="208" spans="1:18" x14ac:dyDescent="0.25">
      <c r="A208" s="2" t="str">
        <f t="shared" si="12"/>
        <v>USS ARLINGTON LPD 24</v>
      </c>
      <c r="B208" s="3"/>
      <c r="C208" s="3"/>
      <c r="D208" s="3"/>
      <c r="E208" s="3"/>
      <c r="F208" s="3"/>
      <c r="G208" s="3"/>
      <c r="H208" s="3"/>
      <c r="I208" s="3"/>
      <c r="J208" s="2" t="str">
        <f t="shared" si="13"/>
        <v>N00421-16-D-0320</v>
      </c>
      <c r="K208" s="2" t="str">
        <f t="shared" si="14"/>
        <v>Prime Company</v>
      </c>
      <c r="L208" s="3"/>
      <c r="M208" s="4"/>
      <c r="N208" s="4"/>
      <c r="O208" s="2" t="str">
        <f t="shared" si="15"/>
        <v>MARMC</v>
      </c>
      <c r="P208" s="2" t="str">
        <f t="shared" si="16"/>
        <v>John.Doe@prime.com</v>
      </c>
      <c r="Q208" s="2" t="str">
        <f t="shared" si="17"/>
        <v>Jane.Doe@subcontractor.com</v>
      </c>
      <c r="R208" s="9">
        <f>IF(F208="",0,(IF((COUNTIF([1]Companies!A:A,F208))=0,1,2)))</f>
        <v>0</v>
      </c>
    </row>
    <row r="209" spans="1:18" x14ac:dyDescent="0.25">
      <c r="A209" s="2" t="str">
        <f t="shared" ref="A209:A272" si="18">$B$6</f>
        <v>USS ARLINGTON LPD 24</v>
      </c>
      <c r="B209" s="3"/>
      <c r="C209" s="3"/>
      <c r="D209" s="3"/>
      <c r="E209" s="3"/>
      <c r="F209" s="3"/>
      <c r="G209" s="3"/>
      <c r="H209" s="3"/>
      <c r="I209" s="3"/>
      <c r="J209" s="2" t="str">
        <f t="shared" ref="J209:J272" si="19">$B$5</f>
        <v>N00421-16-D-0320</v>
      </c>
      <c r="K209" s="2" t="str">
        <f t="shared" ref="K209:K272" si="20">$B$3</f>
        <v>Prime Company</v>
      </c>
      <c r="L209" s="3"/>
      <c r="M209" s="4"/>
      <c r="N209" s="4"/>
      <c r="O209" s="2" t="str">
        <f t="shared" ref="O209:O272" si="21">$B$2</f>
        <v>MARMC</v>
      </c>
      <c r="P209" s="2" t="str">
        <f t="shared" ref="P209:P272" si="22">$B$4</f>
        <v>John.Doe@prime.com</v>
      </c>
      <c r="Q209" s="2" t="str">
        <f t="shared" ref="Q209:Q272" si="23">$B$9</f>
        <v>Jane.Doe@subcontractor.com</v>
      </c>
      <c r="R209" s="9">
        <f>IF(F209="",0,(IF((COUNTIF([1]Companies!A:A,F209))=0,1,2)))</f>
        <v>0</v>
      </c>
    </row>
    <row r="210" spans="1:18" x14ac:dyDescent="0.25">
      <c r="A210" s="2" t="str">
        <f t="shared" si="18"/>
        <v>USS ARLINGTON LPD 24</v>
      </c>
      <c r="B210" s="3"/>
      <c r="C210" s="3"/>
      <c r="D210" s="3"/>
      <c r="E210" s="3"/>
      <c r="F210" s="3"/>
      <c r="G210" s="3"/>
      <c r="H210" s="3"/>
      <c r="I210" s="3"/>
      <c r="J210" s="2" t="str">
        <f t="shared" si="19"/>
        <v>N00421-16-D-0320</v>
      </c>
      <c r="K210" s="2" t="str">
        <f t="shared" si="20"/>
        <v>Prime Company</v>
      </c>
      <c r="L210" s="3"/>
      <c r="M210" s="4"/>
      <c r="N210" s="4"/>
      <c r="O210" s="2" t="str">
        <f t="shared" si="21"/>
        <v>MARMC</v>
      </c>
      <c r="P210" s="2" t="str">
        <f t="shared" si="22"/>
        <v>John.Doe@prime.com</v>
      </c>
      <c r="Q210" s="2" t="str">
        <f t="shared" si="23"/>
        <v>Jane.Doe@subcontractor.com</v>
      </c>
      <c r="R210" s="9">
        <f>IF(F210="",0,(IF((COUNTIF([1]Companies!A:A,F210))=0,1,2)))</f>
        <v>0</v>
      </c>
    </row>
    <row r="211" spans="1:18" x14ac:dyDescent="0.25">
      <c r="A211" s="2" t="str">
        <f t="shared" si="18"/>
        <v>USS ARLINGTON LPD 24</v>
      </c>
      <c r="B211" s="3"/>
      <c r="C211" s="3"/>
      <c r="D211" s="3"/>
      <c r="E211" s="3"/>
      <c r="F211" s="3"/>
      <c r="G211" s="3"/>
      <c r="H211" s="3"/>
      <c r="I211" s="3"/>
      <c r="J211" s="2" t="str">
        <f t="shared" si="19"/>
        <v>N00421-16-D-0320</v>
      </c>
      <c r="K211" s="2" t="str">
        <f t="shared" si="20"/>
        <v>Prime Company</v>
      </c>
      <c r="L211" s="3"/>
      <c r="M211" s="4"/>
      <c r="N211" s="4"/>
      <c r="O211" s="2" t="str">
        <f t="shared" si="21"/>
        <v>MARMC</v>
      </c>
      <c r="P211" s="2" t="str">
        <f t="shared" si="22"/>
        <v>John.Doe@prime.com</v>
      </c>
      <c r="Q211" s="2" t="str">
        <f t="shared" si="23"/>
        <v>Jane.Doe@subcontractor.com</v>
      </c>
      <c r="R211" s="9">
        <f>IF(F211="",0,(IF((COUNTIF([1]Companies!A:A,F211))=0,1,2)))</f>
        <v>0</v>
      </c>
    </row>
    <row r="212" spans="1:18" x14ac:dyDescent="0.25">
      <c r="A212" s="2" t="str">
        <f t="shared" si="18"/>
        <v>USS ARLINGTON LPD 24</v>
      </c>
      <c r="B212" s="3"/>
      <c r="C212" s="3"/>
      <c r="D212" s="3"/>
      <c r="E212" s="3"/>
      <c r="F212" s="3"/>
      <c r="G212" s="3"/>
      <c r="H212" s="3"/>
      <c r="I212" s="3"/>
      <c r="J212" s="2" t="str">
        <f t="shared" si="19"/>
        <v>N00421-16-D-0320</v>
      </c>
      <c r="K212" s="2" t="str">
        <f t="shared" si="20"/>
        <v>Prime Company</v>
      </c>
      <c r="L212" s="3"/>
      <c r="M212" s="4"/>
      <c r="N212" s="4"/>
      <c r="O212" s="2" t="str">
        <f t="shared" si="21"/>
        <v>MARMC</v>
      </c>
      <c r="P212" s="2" t="str">
        <f t="shared" si="22"/>
        <v>John.Doe@prime.com</v>
      </c>
      <c r="Q212" s="2" t="str">
        <f t="shared" si="23"/>
        <v>Jane.Doe@subcontractor.com</v>
      </c>
      <c r="R212" s="9">
        <f>IF(F212="",0,(IF((COUNTIF([1]Companies!A:A,F212))=0,1,2)))</f>
        <v>0</v>
      </c>
    </row>
    <row r="213" spans="1:18" x14ac:dyDescent="0.25">
      <c r="A213" s="2" t="str">
        <f t="shared" si="18"/>
        <v>USS ARLINGTON LPD 24</v>
      </c>
      <c r="B213" s="3"/>
      <c r="C213" s="3"/>
      <c r="D213" s="3"/>
      <c r="E213" s="3"/>
      <c r="F213" s="3"/>
      <c r="G213" s="3"/>
      <c r="H213" s="3"/>
      <c r="I213" s="3"/>
      <c r="J213" s="2" t="str">
        <f t="shared" si="19"/>
        <v>N00421-16-D-0320</v>
      </c>
      <c r="K213" s="2" t="str">
        <f t="shared" si="20"/>
        <v>Prime Company</v>
      </c>
      <c r="L213" s="3"/>
      <c r="M213" s="4"/>
      <c r="N213" s="4"/>
      <c r="O213" s="2" t="str">
        <f t="shared" si="21"/>
        <v>MARMC</v>
      </c>
      <c r="P213" s="2" t="str">
        <f t="shared" si="22"/>
        <v>John.Doe@prime.com</v>
      </c>
      <c r="Q213" s="2" t="str">
        <f t="shared" si="23"/>
        <v>Jane.Doe@subcontractor.com</v>
      </c>
      <c r="R213" s="9">
        <f>IF(F213="",0,(IF((COUNTIF([1]Companies!A:A,F213))=0,1,2)))</f>
        <v>0</v>
      </c>
    </row>
    <row r="214" spans="1:18" x14ac:dyDescent="0.25">
      <c r="A214" s="2" t="str">
        <f t="shared" si="18"/>
        <v>USS ARLINGTON LPD 24</v>
      </c>
      <c r="B214" s="3"/>
      <c r="C214" s="3"/>
      <c r="D214" s="3"/>
      <c r="E214" s="3"/>
      <c r="F214" s="3"/>
      <c r="G214" s="3"/>
      <c r="H214" s="3"/>
      <c r="I214" s="3"/>
      <c r="J214" s="2" t="str">
        <f t="shared" si="19"/>
        <v>N00421-16-D-0320</v>
      </c>
      <c r="K214" s="2" t="str">
        <f t="shared" si="20"/>
        <v>Prime Company</v>
      </c>
      <c r="L214" s="3"/>
      <c r="M214" s="4"/>
      <c r="N214" s="4"/>
      <c r="O214" s="2" t="str">
        <f t="shared" si="21"/>
        <v>MARMC</v>
      </c>
      <c r="P214" s="2" t="str">
        <f t="shared" si="22"/>
        <v>John.Doe@prime.com</v>
      </c>
      <c r="Q214" s="2" t="str">
        <f t="shared" si="23"/>
        <v>Jane.Doe@subcontractor.com</v>
      </c>
      <c r="R214" s="9">
        <f>IF(F214="",0,(IF((COUNTIF([1]Companies!A:A,F214))=0,1,2)))</f>
        <v>0</v>
      </c>
    </row>
    <row r="215" spans="1:18" x14ac:dyDescent="0.25">
      <c r="A215" s="2" t="str">
        <f t="shared" si="18"/>
        <v>USS ARLINGTON LPD 24</v>
      </c>
      <c r="B215" s="3"/>
      <c r="C215" s="3"/>
      <c r="D215" s="3"/>
      <c r="E215" s="3"/>
      <c r="F215" s="3"/>
      <c r="G215" s="3"/>
      <c r="H215" s="3"/>
      <c r="I215" s="3"/>
      <c r="J215" s="2" t="str">
        <f t="shared" si="19"/>
        <v>N00421-16-D-0320</v>
      </c>
      <c r="K215" s="2" t="str">
        <f t="shared" si="20"/>
        <v>Prime Company</v>
      </c>
      <c r="L215" s="3"/>
      <c r="M215" s="4"/>
      <c r="N215" s="4"/>
      <c r="O215" s="2" t="str">
        <f t="shared" si="21"/>
        <v>MARMC</v>
      </c>
      <c r="P215" s="2" t="str">
        <f t="shared" si="22"/>
        <v>John.Doe@prime.com</v>
      </c>
      <c r="Q215" s="2" t="str">
        <f t="shared" si="23"/>
        <v>Jane.Doe@subcontractor.com</v>
      </c>
      <c r="R215" s="9">
        <f>IF(F215="",0,(IF((COUNTIF([1]Companies!A:A,F215))=0,1,2)))</f>
        <v>0</v>
      </c>
    </row>
    <row r="216" spans="1:18" x14ac:dyDescent="0.25">
      <c r="A216" s="2" t="str">
        <f t="shared" si="18"/>
        <v>USS ARLINGTON LPD 24</v>
      </c>
      <c r="B216" s="3"/>
      <c r="C216" s="3"/>
      <c r="D216" s="3"/>
      <c r="E216" s="3"/>
      <c r="F216" s="3"/>
      <c r="G216" s="3"/>
      <c r="H216" s="3"/>
      <c r="I216" s="3"/>
      <c r="J216" s="2" t="str">
        <f t="shared" si="19"/>
        <v>N00421-16-D-0320</v>
      </c>
      <c r="K216" s="2" t="str">
        <f t="shared" si="20"/>
        <v>Prime Company</v>
      </c>
      <c r="L216" s="3"/>
      <c r="M216" s="4"/>
      <c r="N216" s="4"/>
      <c r="O216" s="2" t="str">
        <f t="shared" si="21"/>
        <v>MARMC</v>
      </c>
      <c r="P216" s="2" t="str">
        <f t="shared" si="22"/>
        <v>John.Doe@prime.com</v>
      </c>
      <c r="Q216" s="2" t="str">
        <f t="shared" si="23"/>
        <v>Jane.Doe@subcontractor.com</v>
      </c>
      <c r="R216" s="9">
        <f>IF(F216="",0,(IF((COUNTIF([1]Companies!A:A,F216))=0,1,2)))</f>
        <v>0</v>
      </c>
    </row>
    <row r="217" spans="1:18" x14ac:dyDescent="0.25">
      <c r="A217" s="2" t="str">
        <f t="shared" si="18"/>
        <v>USS ARLINGTON LPD 24</v>
      </c>
      <c r="B217" s="3"/>
      <c r="C217" s="3"/>
      <c r="D217" s="3"/>
      <c r="E217" s="3"/>
      <c r="F217" s="3"/>
      <c r="G217" s="3"/>
      <c r="H217" s="3"/>
      <c r="I217" s="3"/>
      <c r="J217" s="2" t="str">
        <f t="shared" si="19"/>
        <v>N00421-16-D-0320</v>
      </c>
      <c r="K217" s="2" t="str">
        <f t="shared" si="20"/>
        <v>Prime Company</v>
      </c>
      <c r="L217" s="3"/>
      <c r="M217" s="4"/>
      <c r="N217" s="4"/>
      <c r="O217" s="2" t="str">
        <f t="shared" si="21"/>
        <v>MARMC</v>
      </c>
      <c r="P217" s="2" t="str">
        <f t="shared" si="22"/>
        <v>John.Doe@prime.com</v>
      </c>
      <c r="Q217" s="2" t="str">
        <f t="shared" si="23"/>
        <v>Jane.Doe@subcontractor.com</v>
      </c>
      <c r="R217" s="9">
        <f>IF(F217="",0,(IF((COUNTIF([1]Companies!A:A,F217))=0,1,2)))</f>
        <v>0</v>
      </c>
    </row>
    <row r="218" spans="1:18" x14ac:dyDescent="0.25">
      <c r="A218" s="2" t="str">
        <f t="shared" si="18"/>
        <v>USS ARLINGTON LPD 24</v>
      </c>
      <c r="B218" s="3"/>
      <c r="C218" s="3"/>
      <c r="D218" s="3"/>
      <c r="E218" s="3"/>
      <c r="F218" s="3"/>
      <c r="G218" s="3"/>
      <c r="H218" s="3"/>
      <c r="I218" s="3"/>
      <c r="J218" s="2" t="str">
        <f t="shared" si="19"/>
        <v>N00421-16-D-0320</v>
      </c>
      <c r="K218" s="2" t="str">
        <f t="shared" si="20"/>
        <v>Prime Company</v>
      </c>
      <c r="L218" s="3"/>
      <c r="M218" s="4"/>
      <c r="N218" s="4"/>
      <c r="O218" s="2" t="str">
        <f t="shared" si="21"/>
        <v>MARMC</v>
      </c>
      <c r="P218" s="2" t="str">
        <f t="shared" si="22"/>
        <v>John.Doe@prime.com</v>
      </c>
      <c r="Q218" s="2" t="str">
        <f t="shared" si="23"/>
        <v>Jane.Doe@subcontractor.com</v>
      </c>
      <c r="R218" s="9">
        <f>IF(F218="",0,(IF((COUNTIF([1]Companies!A:A,F218))=0,1,2)))</f>
        <v>0</v>
      </c>
    </row>
    <row r="219" spans="1:18" x14ac:dyDescent="0.25">
      <c r="A219" s="2" t="str">
        <f t="shared" si="18"/>
        <v>USS ARLINGTON LPD 24</v>
      </c>
      <c r="B219" s="3"/>
      <c r="C219" s="3"/>
      <c r="D219" s="3"/>
      <c r="E219" s="3"/>
      <c r="F219" s="3"/>
      <c r="G219" s="3"/>
      <c r="H219" s="3"/>
      <c r="I219" s="3"/>
      <c r="J219" s="2" t="str">
        <f t="shared" si="19"/>
        <v>N00421-16-D-0320</v>
      </c>
      <c r="K219" s="2" t="str">
        <f t="shared" si="20"/>
        <v>Prime Company</v>
      </c>
      <c r="L219" s="3"/>
      <c r="M219" s="4"/>
      <c r="N219" s="4"/>
      <c r="O219" s="2" t="str">
        <f t="shared" si="21"/>
        <v>MARMC</v>
      </c>
      <c r="P219" s="2" t="str">
        <f t="shared" si="22"/>
        <v>John.Doe@prime.com</v>
      </c>
      <c r="Q219" s="2" t="str">
        <f t="shared" si="23"/>
        <v>Jane.Doe@subcontractor.com</v>
      </c>
      <c r="R219" s="9">
        <f>IF(F219="",0,(IF((COUNTIF([1]Companies!A:A,F219))=0,1,2)))</f>
        <v>0</v>
      </c>
    </row>
    <row r="220" spans="1:18" x14ac:dyDescent="0.25">
      <c r="A220" s="2" t="str">
        <f t="shared" si="18"/>
        <v>USS ARLINGTON LPD 24</v>
      </c>
      <c r="B220" s="3"/>
      <c r="C220" s="3"/>
      <c r="D220" s="3"/>
      <c r="E220" s="3"/>
      <c r="F220" s="3"/>
      <c r="G220" s="3"/>
      <c r="H220" s="3"/>
      <c r="I220" s="3"/>
      <c r="J220" s="2" t="str">
        <f t="shared" si="19"/>
        <v>N00421-16-D-0320</v>
      </c>
      <c r="K220" s="2" t="str">
        <f t="shared" si="20"/>
        <v>Prime Company</v>
      </c>
      <c r="L220" s="3"/>
      <c r="M220" s="4"/>
      <c r="N220" s="4"/>
      <c r="O220" s="2" t="str">
        <f t="shared" si="21"/>
        <v>MARMC</v>
      </c>
      <c r="P220" s="2" t="str">
        <f t="shared" si="22"/>
        <v>John.Doe@prime.com</v>
      </c>
      <c r="Q220" s="2" t="str">
        <f t="shared" si="23"/>
        <v>Jane.Doe@subcontractor.com</v>
      </c>
      <c r="R220" s="9">
        <f>IF(F220="",0,(IF((COUNTIF([1]Companies!A:A,F220))=0,1,2)))</f>
        <v>0</v>
      </c>
    </row>
    <row r="221" spans="1:18" x14ac:dyDescent="0.25">
      <c r="A221" s="2" t="str">
        <f t="shared" si="18"/>
        <v>USS ARLINGTON LPD 24</v>
      </c>
      <c r="B221" s="3"/>
      <c r="C221" s="3"/>
      <c r="D221" s="3"/>
      <c r="E221" s="3"/>
      <c r="F221" s="3"/>
      <c r="G221" s="3"/>
      <c r="H221" s="3"/>
      <c r="I221" s="3"/>
      <c r="J221" s="2" t="str">
        <f t="shared" si="19"/>
        <v>N00421-16-D-0320</v>
      </c>
      <c r="K221" s="2" t="str">
        <f t="shared" si="20"/>
        <v>Prime Company</v>
      </c>
      <c r="L221" s="3"/>
      <c r="M221" s="4"/>
      <c r="N221" s="4"/>
      <c r="O221" s="2" t="str">
        <f t="shared" si="21"/>
        <v>MARMC</v>
      </c>
      <c r="P221" s="2" t="str">
        <f t="shared" si="22"/>
        <v>John.Doe@prime.com</v>
      </c>
      <c r="Q221" s="2" t="str">
        <f t="shared" si="23"/>
        <v>Jane.Doe@subcontractor.com</v>
      </c>
      <c r="R221" s="9">
        <f>IF(F221="",0,(IF((COUNTIF([1]Companies!A:A,F221))=0,1,2)))</f>
        <v>0</v>
      </c>
    </row>
    <row r="222" spans="1:18" x14ac:dyDescent="0.25">
      <c r="A222" s="2" t="str">
        <f t="shared" si="18"/>
        <v>USS ARLINGTON LPD 24</v>
      </c>
      <c r="B222" s="3"/>
      <c r="C222" s="3"/>
      <c r="D222" s="3"/>
      <c r="E222" s="3"/>
      <c r="F222" s="3"/>
      <c r="G222" s="3"/>
      <c r="H222" s="3"/>
      <c r="I222" s="3"/>
      <c r="J222" s="2" t="str">
        <f t="shared" si="19"/>
        <v>N00421-16-D-0320</v>
      </c>
      <c r="K222" s="2" t="str">
        <f t="shared" si="20"/>
        <v>Prime Company</v>
      </c>
      <c r="L222" s="3"/>
      <c r="M222" s="4"/>
      <c r="N222" s="4"/>
      <c r="O222" s="2" t="str">
        <f t="shared" si="21"/>
        <v>MARMC</v>
      </c>
      <c r="P222" s="2" t="str">
        <f t="shared" si="22"/>
        <v>John.Doe@prime.com</v>
      </c>
      <c r="Q222" s="2" t="str">
        <f t="shared" si="23"/>
        <v>Jane.Doe@subcontractor.com</v>
      </c>
      <c r="R222" s="9">
        <f>IF(F222="",0,(IF((COUNTIF([1]Companies!A:A,F222))=0,1,2)))</f>
        <v>0</v>
      </c>
    </row>
    <row r="223" spans="1:18" x14ac:dyDescent="0.25">
      <c r="A223" s="2" t="str">
        <f t="shared" si="18"/>
        <v>USS ARLINGTON LPD 24</v>
      </c>
      <c r="B223" s="3"/>
      <c r="C223" s="3"/>
      <c r="D223" s="3"/>
      <c r="E223" s="3"/>
      <c r="F223" s="3"/>
      <c r="G223" s="3"/>
      <c r="H223" s="3"/>
      <c r="I223" s="3"/>
      <c r="J223" s="2" t="str">
        <f t="shared" si="19"/>
        <v>N00421-16-D-0320</v>
      </c>
      <c r="K223" s="2" t="str">
        <f t="shared" si="20"/>
        <v>Prime Company</v>
      </c>
      <c r="L223" s="3"/>
      <c r="M223" s="4"/>
      <c r="N223" s="4"/>
      <c r="O223" s="2" t="str">
        <f t="shared" si="21"/>
        <v>MARMC</v>
      </c>
      <c r="P223" s="2" t="str">
        <f t="shared" si="22"/>
        <v>John.Doe@prime.com</v>
      </c>
      <c r="Q223" s="2" t="str">
        <f t="shared" si="23"/>
        <v>Jane.Doe@subcontractor.com</v>
      </c>
      <c r="R223" s="9">
        <f>IF(F223="",0,(IF((COUNTIF([1]Companies!A:A,F223))=0,1,2)))</f>
        <v>0</v>
      </c>
    </row>
    <row r="224" spans="1:18" x14ac:dyDescent="0.25">
      <c r="A224" s="2" t="str">
        <f t="shared" si="18"/>
        <v>USS ARLINGTON LPD 24</v>
      </c>
      <c r="B224" s="3"/>
      <c r="C224" s="3"/>
      <c r="D224" s="3"/>
      <c r="E224" s="3"/>
      <c r="F224" s="3"/>
      <c r="G224" s="3"/>
      <c r="H224" s="3"/>
      <c r="I224" s="3"/>
      <c r="J224" s="2" t="str">
        <f t="shared" si="19"/>
        <v>N00421-16-D-0320</v>
      </c>
      <c r="K224" s="2" t="str">
        <f t="shared" si="20"/>
        <v>Prime Company</v>
      </c>
      <c r="L224" s="3"/>
      <c r="M224" s="4"/>
      <c r="N224" s="4"/>
      <c r="O224" s="2" t="str">
        <f t="shared" si="21"/>
        <v>MARMC</v>
      </c>
      <c r="P224" s="2" t="str">
        <f t="shared" si="22"/>
        <v>John.Doe@prime.com</v>
      </c>
      <c r="Q224" s="2" t="str">
        <f t="shared" si="23"/>
        <v>Jane.Doe@subcontractor.com</v>
      </c>
      <c r="R224" s="9">
        <f>IF(F224="",0,(IF((COUNTIF([1]Companies!A:A,F224))=0,1,2)))</f>
        <v>0</v>
      </c>
    </row>
    <row r="225" spans="1:18" x14ac:dyDescent="0.25">
      <c r="A225" s="2" t="str">
        <f t="shared" si="18"/>
        <v>USS ARLINGTON LPD 24</v>
      </c>
      <c r="B225" s="3"/>
      <c r="C225" s="3"/>
      <c r="D225" s="3"/>
      <c r="E225" s="3"/>
      <c r="F225" s="3"/>
      <c r="G225" s="3"/>
      <c r="H225" s="3"/>
      <c r="I225" s="3"/>
      <c r="J225" s="2" t="str">
        <f t="shared" si="19"/>
        <v>N00421-16-D-0320</v>
      </c>
      <c r="K225" s="2" t="str">
        <f t="shared" si="20"/>
        <v>Prime Company</v>
      </c>
      <c r="L225" s="3"/>
      <c r="M225" s="4"/>
      <c r="N225" s="4"/>
      <c r="O225" s="2" t="str">
        <f t="shared" si="21"/>
        <v>MARMC</v>
      </c>
      <c r="P225" s="2" t="str">
        <f t="shared" si="22"/>
        <v>John.Doe@prime.com</v>
      </c>
      <c r="Q225" s="2" t="str">
        <f t="shared" si="23"/>
        <v>Jane.Doe@subcontractor.com</v>
      </c>
      <c r="R225" s="9">
        <f>IF(F225="",0,(IF((COUNTIF([1]Companies!A:A,F225))=0,1,2)))</f>
        <v>0</v>
      </c>
    </row>
    <row r="226" spans="1:18" x14ac:dyDescent="0.25">
      <c r="A226" s="2" t="str">
        <f t="shared" si="18"/>
        <v>USS ARLINGTON LPD 24</v>
      </c>
      <c r="B226" s="3"/>
      <c r="C226" s="3"/>
      <c r="D226" s="3"/>
      <c r="E226" s="3"/>
      <c r="F226" s="3"/>
      <c r="G226" s="3"/>
      <c r="H226" s="3"/>
      <c r="I226" s="3"/>
      <c r="J226" s="2" t="str">
        <f t="shared" si="19"/>
        <v>N00421-16-D-0320</v>
      </c>
      <c r="K226" s="2" t="str">
        <f t="shared" si="20"/>
        <v>Prime Company</v>
      </c>
      <c r="L226" s="3"/>
      <c r="M226" s="4"/>
      <c r="N226" s="4"/>
      <c r="O226" s="2" t="str">
        <f t="shared" si="21"/>
        <v>MARMC</v>
      </c>
      <c r="P226" s="2" t="str">
        <f t="shared" si="22"/>
        <v>John.Doe@prime.com</v>
      </c>
      <c r="Q226" s="2" t="str">
        <f t="shared" si="23"/>
        <v>Jane.Doe@subcontractor.com</v>
      </c>
      <c r="R226" s="9">
        <f>IF(F226="",0,(IF((COUNTIF([1]Companies!A:A,F226))=0,1,2)))</f>
        <v>0</v>
      </c>
    </row>
    <row r="227" spans="1:18" x14ac:dyDescent="0.25">
      <c r="A227" s="2" t="str">
        <f t="shared" si="18"/>
        <v>USS ARLINGTON LPD 24</v>
      </c>
      <c r="B227" s="3"/>
      <c r="C227" s="3"/>
      <c r="D227" s="3"/>
      <c r="E227" s="3"/>
      <c r="F227" s="3"/>
      <c r="G227" s="3"/>
      <c r="H227" s="3"/>
      <c r="I227" s="3"/>
      <c r="J227" s="2" t="str">
        <f t="shared" si="19"/>
        <v>N00421-16-D-0320</v>
      </c>
      <c r="K227" s="2" t="str">
        <f t="shared" si="20"/>
        <v>Prime Company</v>
      </c>
      <c r="L227" s="3"/>
      <c r="M227" s="4"/>
      <c r="N227" s="4"/>
      <c r="O227" s="2" t="str">
        <f t="shared" si="21"/>
        <v>MARMC</v>
      </c>
      <c r="P227" s="2" t="str">
        <f t="shared" si="22"/>
        <v>John.Doe@prime.com</v>
      </c>
      <c r="Q227" s="2" t="str">
        <f t="shared" si="23"/>
        <v>Jane.Doe@subcontractor.com</v>
      </c>
      <c r="R227" s="9">
        <f>IF(F227="",0,(IF((COUNTIF([1]Companies!A:A,F227))=0,1,2)))</f>
        <v>0</v>
      </c>
    </row>
    <row r="228" spans="1:18" x14ac:dyDescent="0.25">
      <c r="A228" s="2" t="str">
        <f t="shared" si="18"/>
        <v>USS ARLINGTON LPD 24</v>
      </c>
      <c r="B228" s="3"/>
      <c r="C228" s="3"/>
      <c r="D228" s="3"/>
      <c r="E228" s="3"/>
      <c r="F228" s="3"/>
      <c r="G228" s="3"/>
      <c r="H228" s="3"/>
      <c r="I228" s="3"/>
      <c r="J228" s="2" t="str">
        <f t="shared" si="19"/>
        <v>N00421-16-D-0320</v>
      </c>
      <c r="K228" s="2" t="str">
        <f t="shared" si="20"/>
        <v>Prime Company</v>
      </c>
      <c r="L228" s="3"/>
      <c r="M228" s="4"/>
      <c r="N228" s="4"/>
      <c r="O228" s="2" t="str">
        <f t="shared" si="21"/>
        <v>MARMC</v>
      </c>
      <c r="P228" s="2" t="str">
        <f t="shared" si="22"/>
        <v>John.Doe@prime.com</v>
      </c>
      <c r="Q228" s="2" t="str">
        <f t="shared" si="23"/>
        <v>Jane.Doe@subcontractor.com</v>
      </c>
      <c r="R228" s="9">
        <f>IF(F228="",0,(IF((COUNTIF([1]Companies!A:A,F228))=0,1,2)))</f>
        <v>0</v>
      </c>
    </row>
    <row r="229" spans="1:18" x14ac:dyDescent="0.25">
      <c r="A229" s="2" t="str">
        <f t="shared" si="18"/>
        <v>USS ARLINGTON LPD 24</v>
      </c>
      <c r="B229" s="3"/>
      <c r="C229" s="3"/>
      <c r="D229" s="3"/>
      <c r="E229" s="3"/>
      <c r="F229" s="3"/>
      <c r="G229" s="3"/>
      <c r="H229" s="3"/>
      <c r="I229" s="3"/>
      <c r="J229" s="2" t="str">
        <f t="shared" si="19"/>
        <v>N00421-16-D-0320</v>
      </c>
      <c r="K229" s="2" t="str">
        <f t="shared" si="20"/>
        <v>Prime Company</v>
      </c>
      <c r="L229" s="3"/>
      <c r="M229" s="4"/>
      <c r="N229" s="4"/>
      <c r="O229" s="2" t="str">
        <f t="shared" si="21"/>
        <v>MARMC</v>
      </c>
      <c r="P229" s="2" t="str">
        <f t="shared" si="22"/>
        <v>John.Doe@prime.com</v>
      </c>
      <c r="Q229" s="2" t="str">
        <f t="shared" si="23"/>
        <v>Jane.Doe@subcontractor.com</v>
      </c>
      <c r="R229" s="9">
        <f>IF(F229="",0,(IF((COUNTIF([1]Companies!A:A,F229))=0,1,2)))</f>
        <v>0</v>
      </c>
    </row>
    <row r="230" spans="1:18" x14ac:dyDescent="0.25">
      <c r="A230" s="2" t="str">
        <f t="shared" si="18"/>
        <v>USS ARLINGTON LPD 24</v>
      </c>
      <c r="B230" s="3"/>
      <c r="C230" s="3"/>
      <c r="D230" s="3"/>
      <c r="E230" s="3"/>
      <c r="F230" s="3"/>
      <c r="G230" s="3"/>
      <c r="H230" s="3"/>
      <c r="I230" s="3"/>
      <c r="J230" s="2" t="str">
        <f t="shared" si="19"/>
        <v>N00421-16-D-0320</v>
      </c>
      <c r="K230" s="2" t="str">
        <f t="shared" si="20"/>
        <v>Prime Company</v>
      </c>
      <c r="L230" s="3"/>
      <c r="M230" s="4"/>
      <c r="N230" s="4"/>
      <c r="O230" s="2" t="str">
        <f t="shared" si="21"/>
        <v>MARMC</v>
      </c>
      <c r="P230" s="2" t="str">
        <f t="shared" si="22"/>
        <v>John.Doe@prime.com</v>
      </c>
      <c r="Q230" s="2" t="str">
        <f t="shared" si="23"/>
        <v>Jane.Doe@subcontractor.com</v>
      </c>
      <c r="R230" s="9">
        <f>IF(F230="",0,(IF((COUNTIF([1]Companies!A:A,F230))=0,1,2)))</f>
        <v>0</v>
      </c>
    </row>
    <row r="231" spans="1:18" x14ac:dyDescent="0.25">
      <c r="A231" s="2" t="str">
        <f t="shared" si="18"/>
        <v>USS ARLINGTON LPD 24</v>
      </c>
      <c r="B231" s="3"/>
      <c r="C231" s="3"/>
      <c r="D231" s="3"/>
      <c r="E231" s="3"/>
      <c r="F231" s="3"/>
      <c r="G231" s="3"/>
      <c r="H231" s="3"/>
      <c r="I231" s="3"/>
      <c r="J231" s="2" t="str">
        <f t="shared" si="19"/>
        <v>N00421-16-D-0320</v>
      </c>
      <c r="K231" s="2" t="str">
        <f t="shared" si="20"/>
        <v>Prime Company</v>
      </c>
      <c r="L231" s="3"/>
      <c r="M231" s="4"/>
      <c r="N231" s="4"/>
      <c r="O231" s="2" t="str">
        <f t="shared" si="21"/>
        <v>MARMC</v>
      </c>
      <c r="P231" s="2" t="str">
        <f t="shared" si="22"/>
        <v>John.Doe@prime.com</v>
      </c>
      <c r="Q231" s="2" t="str">
        <f t="shared" si="23"/>
        <v>Jane.Doe@subcontractor.com</v>
      </c>
      <c r="R231" s="9">
        <f>IF(F231="",0,(IF((COUNTIF([1]Companies!A:A,F231))=0,1,2)))</f>
        <v>0</v>
      </c>
    </row>
    <row r="232" spans="1:18" x14ac:dyDescent="0.25">
      <c r="A232" s="2" t="str">
        <f t="shared" si="18"/>
        <v>USS ARLINGTON LPD 24</v>
      </c>
      <c r="B232" s="3"/>
      <c r="C232" s="3"/>
      <c r="D232" s="3"/>
      <c r="E232" s="3"/>
      <c r="F232" s="3"/>
      <c r="G232" s="3"/>
      <c r="H232" s="3"/>
      <c r="I232" s="3"/>
      <c r="J232" s="2" t="str">
        <f t="shared" si="19"/>
        <v>N00421-16-D-0320</v>
      </c>
      <c r="K232" s="2" t="str">
        <f t="shared" si="20"/>
        <v>Prime Company</v>
      </c>
      <c r="L232" s="3"/>
      <c r="M232" s="4"/>
      <c r="N232" s="4"/>
      <c r="O232" s="2" t="str">
        <f t="shared" si="21"/>
        <v>MARMC</v>
      </c>
      <c r="P232" s="2" t="str">
        <f t="shared" si="22"/>
        <v>John.Doe@prime.com</v>
      </c>
      <c r="Q232" s="2" t="str">
        <f t="shared" si="23"/>
        <v>Jane.Doe@subcontractor.com</v>
      </c>
      <c r="R232" s="9">
        <f>IF(F232="",0,(IF((COUNTIF([1]Companies!A:A,F232))=0,1,2)))</f>
        <v>0</v>
      </c>
    </row>
    <row r="233" spans="1:18" x14ac:dyDescent="0.25">
      <c r="A233" s="2" t="str">
        <f t="shared" si="18"/>
        <v>USS ARLINGTON LPD 24</v>
      </c>
      <c r="B233" s="3"/>
      <c r="C233" s="3"/>
      <c r="D233" s="3"/>
      <c r="E233" s="3"/>
      <c r="F233" s="3"/>
      <c r="G233" s="3"/>
      <c r="H233" s="3"/>
      <c r="I233" s="3"/>
      <c r="J233" s="2" t="str">
        <f t="shared" si="19"/>
        <v>N00421-16-D-0320</v>
      </c>
      <c r="K233" s="2" t="str">
        <f t="shared" si="20"/>
        <v>Prime Company</v>
      </c>
      <c r="L233" s="3"/>
      <c r="M233" s="4"/>
      <c r="N233" s="4"/>
      <c r="O233" s="2" t="str">
        <f t="shared" si="21"/>
        <v>MARMC</v>
      </c>
      <c r="P233" s="2" t="str">
        <f t="shared" si="22"/>
        <v>John.Doe@prime.com</v>
      </c>
      <c r="Q233" s="2" t="str">
        <f t="shared" si="23"/>
        <v>Jane.Doe@subcontractor.com</v>
      </c>
      <c r="R233" s="9">
        <f>IF(F233="",0,(IF((COUNTIF([1]Companies!A:A,F233))=0,1,2)))</f>
        <v>0</v>
      </c>
    </row>
    <row r="234" spans="1:18" x14ac:dyDescent="0.25">
      <c r="A234" s="2" t="str">
        <f t="shared" si="18"/>
        <v>USS ARLINGTON LPD 24</v>
      </c>
      <c r="B234" s="3"/>
      <c r="C234" s="3"/>
      <c r="D234" s="3"/>
      <c r="E234" s="3"/>
      <c r="F234" s="3"/>
      <c r="G234" s="3"/>
      <c r="H234" s="3"/>
      <c r="I234" s="3"/>
      <c r="J234" s="2" t="str">
        <f t="shared" si="19"/>
        <v>N00421-16-D-0320</v>
      </c>
      <c r="K234" s="2" t="str">
        <f t="shared" si="20"/>
        <v>Prime Company</v>
      </c>
      <c r="L234" s="3"/>
      <c r="M234" s="4"/>
      <c r="N234" s="4"/>
      <c r="O234" s="2" t="str">
        <f t="shared" si="21"/>
        <v>MARMC</v>
      </c>
      <c r="P234" s="2" t="str">
        <f t="shared" si="22"/>
        <v>John.Doe@prime.com</v>
      </c>
      <c r="Q234" s="2" t="str">
        <f t="shared" si="23"/>
        <v>Jane.Doe@subcontractor.com</v>
      </c>
      <c r="R234" s="9">
        <f>IF(F234="",0,(IF((COUNTIF([1]Companies!A:A,F234))=0,1,2)))</f>
        <v>0</v>
      </c>
    </row>
    <row r="235" spans="1:18" x14ac:dyDescent="0.25">
      <c r="A235" s="2" t="str">
        <f t="shared" si="18"/>
        <v>USS ARLINGTON LPD 24</v>
      </c>
      <c r="B235" s="3"/>
      <c r="C235" s="3"/>
      <c r="D235" s="3"/>
      <c r="E235" s="3"/>
      <c r="F235" s="3"/>
      <c r="G235" s="3"/>
      <c r="H235" s="3"/>
      <c r="I235" s="3"/>
      <c r="J235" s="2" t="str">
        <f t="shared" si="19"/>
        <v>N00421-16-D-0320</v>
      </c>
      <c r="K235" s="2" t="str">
        <f t="shared" si="20"/>
        <v>Prime Company</v>
      </c>
      <c r="L235" s="3"/>
      <c r="M235" s="4"/>
      <c r="N235" s="4"/>
      <c r="O235" s="2" t="str">
        <f t="shared" si="21"/>
        <v>MARMC</v>
      </c>
      <c r="P235" s="2" t="str">
        <f t="shared" si="22"/>
        <v>John.Doe@prime.com</v>
      </c>
      <c r="Q235" s="2" t="str">
        <f t="shared" si="23"/>
        <v>Jane.Doe@subcontractor.com</v>
      </c>
      <c r="R235" s="9">
        <f>IF(F235="",0,(IF((COUNTIF([1]Companies!A:A,F235))=0,1,2)))</f>
        <v>0</v>
      </c>
    </row>
    <row r="236" spans="1:18" x14ac:dyDescent="0.25">
      <c r="A236" s="2" t="str">
        <f t="shared" si="18"/>
        <v>USS ARLINGTON LPD 24</v>
      </c>
      <c r="B236" s="3"/>
      <c r="C236" s="3"/>
      <c r="D236" s="3"/>
      <c r="E236" s="3"/>
      <c r="F236" s="3"/>
      <c r="G236" s="3"/>
      <c r="H236" s="3"/>
      <c r="I236" s="3"/>
      <c r="J236" s="2" t="str">
        <f t="shared" si="19"/>
        <v>N00421-16-D-0320</v>
      </c>
      <c r="K236" s="2" t="str">
        <f t="shared" si="20"/>
        <v>Prime Company</v>
      </c>
      <c r="L236" s="3"/>
      <c r="M236" s="4"/>
      <c r="N236" s="4"/>
      <c r="O236" s="2" t="str">
        <f t="shared" si="21"/>
        <v>MARMC</v>
      </c>
      <c r="P236" s="2" t="str">
        <f t="shared" si="22"/>
        <v>John.Doe@prime.com</v>
      </c>
      <c r="Q236" s="2" t="str">
        <f t="shared" si="23"/>
        <v>Jane.Doe@subcontractor.com</v>
      </c>
      <c r="R236" s="9">
        <f>IF(F236="",0,(IF((COUNTIF([1]Companies!A:A,F236))=0,1,2)))</f>
        <v>0</v>
      </c>
    </row>
    <row r="237" spans="1:18" x14ac:dyDescent="0.25">
      <c r="A237" s="2" t="str">
        <f t="shared" si="18"/>
        <v>USS ARLINGTON LPD 24</v>
      </c>
      <c r="B237" s="3"/>
      <c r="C237" s="3"/>
      <c r="D237" s="3"/>
      <c r="E237" s="3"/>
      <c r="F237" s="3"/>
      <c r="G237" s="3"/>
      <c r="H237" s="3"/>
      <c r="I237" s="3"/>
      <c r="J237" s="2" t="str">
        <f t="shared" si="19"/>
        <v>N00421-16-D-0320</v>
      </c>
      <c r="K237" s="2" t="str">
        <f t="shared" si="20"/>
        <v>Prime Company</v>
      </c>
      <c r="L237" s="3"/>
      <c r="M237" s="4"/>
      <c r="N237" s="4"/>
      <c r="O237" s="2" t="str">
        <f t="shared" si="21"/>
        <v>MARMC</v>
      </c>
      <c r="P237" s="2" t="str">
        <f t="shared" si="22"/>
        <v>John.Doe@prime.com</v>
      </c>
      <c r="Q237" s="2" t="str">
        <f t="shared" si="23"/>
        <v>Jane.Doe@subcontractor.com</v>
      </c>
      <c r="R237" s="9">
        <f>IF(F237="",0,(IF((COUNTIF([1]Companies!A:A,F237))=0,1,2)))</f>
        <v>0</v>
      </c>
    </row>
    <row r="238" spans="1:18" x14ac:dyDescent="0.25">
      <c r="A238" s="2" t="str">
        <f t="shared" si="18"/>
        <v>USS ARLINGTON LPD 24</v>
      </c>
      <c r="B238" s="3"/>
      <c r="C238" s="3"/>
      <c r="D238" s="3"/>
      <c r="E238" s="3"/>
      <c r="F238" s="3"/>
      <c r="G238" s="3"/>
      <c r="H238" s="3"/>
      <c r="I238" s="3"/>
      <c r="J238" s="2" t="str">
        <f t="shared" si="19"/>
        <v>N00421-16-D-0320</v>
      </c>
      <c r="K238" s="2" t="str">
        <f t="shared" si="20"/>
        <v>Prime Company</v>
      </c>
      <c r="L238" s="3"/>
      <c r="M238" s="4"/>
      <c r="N238" s="4"/>
      <c r="O238" s="2" t="str">
        <f t="shared" si="21"/>
        <v>MARMC</v>
      </c>
      <c r="P238" s="2" t="str">
        <f t="shared" si="22"/>
        <v>John.Doe@prime.com</v>
      </c>
      <c r="Q238" s="2" t="str">
        <f t="shared" si="23"/>
        <v>Jane.Doe@subcontractor.com</v>
      </c>
      <c r="R238" s="9">
        <f>IF(F238="",0,(IF((COUNTIF([1]Companies!A:A,F238))=0,1,2)))</f>
        <v>0</v>
      </c>
    </row>
    <row r="239" spans="1:18" x14ac:dyDescent="0.25">
      <c r="A239" s="2" t="str">
        <f t="shared" si="18"/>
        <v>USS ARLINGTON LPD 24</v>
      </c>
      <c r="B239" s="3"/>
      <c r="C239" s="3"/>
      <c r="D239" s="3"/>
      <c r="E239" s="3"/>
      <c r="F239" s="3"/>
      <c r="G239" s="3"/>
      <c r="H239" s="3"/>
      <c r="I239" s="3"/>
      <c r="J239" s="2" t="str">
        <f t="shared" si="19"/>
        <v>N00421-16-D-0320</v>
      </c>
      <c r="K239" s="2" t="str">
        <f t="shared" si="20"/>
        <v>Prime Company</v>
      </c>
      <c r="L239" s="3"/>
      <c r="M239" s="4"/>
      <c r="N239" s="4"/>
      <c r="O239" s="2" t="str">
        <f t="shared" si="21"/>
        <v>MARMC</v>
      </c>
      <c r="P239" s="2" t="str">
        <f t="shared" si="22"/>
        <v>John.Doe@prime.com</v>
      </c>
      <c r="Q239" s="2" t="str">
        <f t="shared" si="23"/>
        <v>Jane.Doe@subcontractor.com</v>
      </c>
      <c r="R239" s="9">
        <f>IF(F239="",0,(IF((COUNTIF([1]Companies!A:A,F239))=0,1,2)))</f>
        <v>0</v>
      </c>
    </row>
    <row r="240" spans="1:18" x14ac:dyDescent="0.25">
      <c r="A240" s="2" t="str">
        <f t="shared" si="18"/>
        <v>USS ARLINGTON LPD 24</v>
      </c>
      <c r="B240" s="3"/>
      <c r="C240" s="3"/>
      <c r="D240" s="3"/>
      <c r="E240" s="3"/>
      <c r="F240" s="3"/>
      <c r="G240" s="3"/>
      <c r="H240" s="3"/>
      <c r="I240" s="3"/>
      <c r="J240" s="2" t="str">
        <f t="shared" si="19"/>
        <v>N00421-16-D-0320</v>
      </c>
      <c r="K240" s="2" t="str">
        <f t="shared" si="20"/>
        <v>Prime Company</v>
      </c>
      <c r="L240" s="3"/>
      <c r="M240" s="4"/>
      <c r="N240" s="4"/>
      <c r="O240" s="2" t="str">
        <f t="shared" si="21"/>
        <v>MARMC</v>
      </c>
      <c r="P240" s="2" t="str">
        <f t="shared" si="22"/>
        <v>John.Doe@prime.com</v>
      </c>
      <c r="Q240" s="2" t="str">
        <f t="shared" si="23"/>
        <v>Jane.Doe@subcontractor.com</v>
      </c>
      <c r="R240" s="9">
        <f>IF(F240="",0,(IF((COUNTIF([1]Companies!A:A,F240))=0,1,2)))</f>
        <v>0</v>
      </c>
    </row>
    <row r="241" spans="1:18" x14ac:dyDescent="0.25">
      <c r="A241" s="2" t="str">
        <f t="shared" si="18"/>
        <v>USS ARLINGTON LPD 24</v>
      </c>
      <c r="B241" s="3"/>
      <c r="C241" s="3"/>
      <c r="D241" s="3"/>
      <c r="E241" s="3"/>
      <c r="F241" s="3"/>
      <c r="G241" s="3"/>
      <c r="H241" s="3"/>
      <c r="I241" s="3"/>
      <c r="J241" s="2" t="str">
        <f t="shared" si="19"/>
        <v>N00421-16-D-0320</v>
      </c>
      <c r="K241" s="2" t="str">
        <f t="shared" si="20"/>
        <v>Prime Company</v>
      </c>
      <c r="L241" s="3"/>
      <c r="M241" s="4"/>
      <c r="N241" s="4"/>
      <c r="O241" s="2" t="str">
        <f t="shared" si="21"/>
        <v>MARMC</v>
      </c>
      <c r="P241" s="2" t="str">
        <f t="shared" si="22"/>
        <v>John.Doe@prime.com</v>
      </c>
      <c r="Q241" s="2" t="str">
        <f t="shared" si="23"/>
        <v>Jane.Doe@subcontractor.com</v>
      </c>
      <c r="R241" s="9">
        <f>IF(F241="",0,(IF((COUNTIF([1]Companies!A:A,F241))=0,1,2)))</f>
        <v>0</v>
      </c>
    </row>
    <row r="242" spans="1:18" x14ac:dyDescent="0.25">
      <c r="A242" s="2" t="str">
        <f t="shared" si="18"/>
        <v>USS ARLINGTON LPD 24</v>
      </c>
      <c r="B242" s="3"/>
      <c r="C242" s="3"/>
      <c r="D242" s="3"/>
      <c r="E242" s="3"/>
      <c r="F242" s="3"/>
      <c r="G242" s="3"/>
      <c r="H242" s="3"/>
      <c r="I242" s="3"/>
      <c r="J242" s="2" t="str">
        <f t="shared" si="19"/>
        <v>N00421-16-D-0320</v>
      </c>
      <c r="K242" s="2" t="str">
        <f t="shared" si="20"/>
        <v>Prime Company</v>
      </c>
      <c r="L242" s="3"/>
      <c r="M242" s="4"/>
      <c r="N242" s="4"/>
      <c r="O242" s="2" t="str">
        <f t="shared" si="21"/>
        <v>MARMC</v>
      </c>
      <c r="P242" s="2" t="str">
        <f t="shared" si="22"/>
        <v>John.Doe@prime.com</v>
      </c>
      <c r="Q242" s="2" t="str">
        <f t="shared" si="23"/>
        <v>Jane.Doe@subcontractor.com</v>
      </c>
      <c r="R242" s="9">
        <f>IF(F242="",0,(IF((COUNTIF([1]Companies!A:A,F242))=0,1,2)))</f>
        <v>0</v>
      </c>
    </row>
    <row r="243" spans="1:18" x14ac:dyDescent="0.25">
      <c r="A243" s="2" t="str">
        <f t="shared" si="18"/>
        <v>USS ARLINGTON LPD 24</v>
      </c>
      <c r="B243" s="3"/>
      <c r="C243" s="3"/>
      <c r="D243" s="3"/>
      <c r="E243" s="3"/>
      <c r="F243" s="3"/>
      <c r="G243" s="3"/>
      <c r="H243" s="3"/>
      <c r="I243" s="3"/>
      <c r="J243" s="2" t="str">
        <f t="shared" si="19"/>
        <v>N00421-16-D-0320</v>
      </c>
      <c r="K243" s="2" t="str">
        <f t="shared" si="20"/>
        <v>Prime Company</v>
      </c>
      <c r="L243" s="3"/>
      <c r="M243" s="4"/>
      <c r="N243" s="4"/>
      <c r="O243" s="2" t="str">
        <f t="shared" si="21"/>
        <v>MARMC</v>
      </c>
      <c r="P243" s="2" t="str">
        <f t="shared" si="22"/>
        <v>John.Doe@prime.com</v>
      </c>
      <c r="Q243" s="2" t="str">
        <f t="shared" si="23"/>
        <v>Jane.Doe@subcontractor.com</v>
      </c>
      <c r="R243" s="9">
        <f>IF(F243="",0,(IF((COUNTIF([1]Companies!A:A,F243))=0,1,2)))</f>
        <v>0</v>
      </c>
    </row>
    <row r="244" spans="1:18" x14ac:dyDescent="0.25">
      <c r="A244" s="2" t="str">
        <f t="shared" si="18"/>
        <v>USS ARLINGTON LPD 24</v>
      </c>
      <c r="B244" s="3"/>
      <c r="C244" s="3"/>
      <c r="D244" s="3"/>
      <c r="E244" s="3"/>
      <c r="F244" s="3"/>
      <c r="G244" s="3"/>
      <c r="H244" s="3"/>
      <c r="I244" s="3"/>
      <c r="J244" s="2" t="str">
        <f t="shared" si="19"/>
        <v>N00421-16-D-0320</v>
      </c>
      <c r="K244" s="2" t="str">
        <f t="shared" si="20"/>
        <v>Prime Company</v>
      </c>
      <c r="L244" s="3"/>
      <c r="M244" s="4"/>
      <c r="N244" s="4"/>
      <c r="O244" s="2" t="str">
        <f t="shared" si="21"/>
        <v>MARMC</v>
      </c>
      <c r="P244" s="2" t="str">
        <f t="shared" si="22"/>
        <v>John.Doe@prime.com</v>
      </c>
      <c r="Q244" s="2" t="str">
        <f t="shared" si="23"/>
        <v>Jane.Doe@subcontractor.com</v>
      </c>
      <c r="R244" s="9">
        <f>IF(F244="",0,(IF((COUNTIF([1]Companies!A:A,F244))=0,1,2)))</f>
        <v>0</v>
      </c>
    </row>
    <row r="245" spans="1:18" x14ac:dyDescent="0.25">
      <c r="A245" s="2" t="str">
        <f t="shared" si="18"/>
        <v>USS ARLINGTON LPD 24</v>
      </c>
      <c r="B245" s="3"/>
      <c r="C245" s="3"/>
      <c r="D245" s="3"/>
      <c r="E245" s="3"/>
      <c r="F245" s="3"/>
      <c r="G245" s="3"/>
      <c r="H245" s="3"/>
      <c r="I245" s="3"/>
      <c r="J245" s="2" t="str">
        <f t="shared" si="19"/>
        <v>N00421-16-D-0320</v>
      </c>
      <c r="K245" s="2" t="str">
        <f t="shared" si="20"/>
        <v>Prime Company</v>
      </c>
      <c r="L245" s="3"/>
      <c r="M245" s="4"/>
      <c r="N245" s="4"/>
      <c r="O245" s="2" t="str">
        <f t="shared" si="21"/>
        <v>MARMC</v>
      </c>
      <c r="P245" s="2" t="str">
        <f t="shared" si="22"/>
        <v>John.Doe@prime.com</v>
      </c>
      <c r="Q245" s="2" t="str">
        <f t="shared" si="23"/>
        <v>Jane.Doe@subcontractor.com</v>
      </c>
      <c r="R245" s="9">
        <f>IF(F245="",0,(IF((COUNTIF([1]Companies!A:A,F245))=0,1,2)))</f>
        <v>0</v>
      </c>
    </row>
    <row r="246" spans="1:18" x14ac:dyDescent="0.25">
      <c r="A246" s="2" t="str">
        <f t="shared" si="18"/>
        <v>USS ARLINGTON LPD 24</v>
      </c>
      <c r="B246" s="3"/>
      <c r="C246" s="3"/>
      <c r="D246" s="3"/>
      <c r="E246" s="3"/>
      <c r="F246" s="3"/>
      <c r="G246" s="3"/>
      <c r="H246" s="3"/>
      <c r="I246" s="3"/>
      <c r="J246" s="2" t="str">
        <f t="shared" si="19"/>
        <v>N00421-16-D-0320</v>
      </c>
      <c r="K246" s="2" t="str">
        <f t="shared" si="20"/>
        <v>Prime Company</v>
      </c>
      <c r="L246" s="3"/>
      <c r="M246" s="4"/>
      <c r="N246" s="4"/>
      <c r="O246" s="2" t="str">
        <f t="shared" si="21"/>
        <v>MARMC</v>
      </c>
      <c r="P246" s="2" t="str">
        <f t="shared" si="22"/>
        <v>John.Doe@prime.com</v>
      </c>
      <c r="Q246" s="2" t="str">
        <f t="shared" si="23"/>
        <v>Jane.Doe@subcontractor.com</v>
      </c>
      <c r="R246" s="9">
        <f>IF(F246="",0,(IF((COUNTIF([1]Companies!A:A,F246))=0,1,2)))</f>
        <v>0</v>
      </c>
    </row>
    <row r="247" spans="1:18" x14ac:dyDescent="0.25">
      <c r="A247" s="2" t="str">
        <f t="shared" si="18"/>
        <v>USS ARLINGTON LPD 24</v>
      </c>
      <c r="B247" s="3"/>
      <c r="C247" s="3"/>
      <c r="D247" s="3"/>
      <c r="E247" s="3"/>
      <c r="F247" s="3"/>
      <c r="G247" s="3"/>
      <c r="H247" s="3"/>
      <c r="I247" s="3"/>
      <c r="J247" s="2" t="str">
        <f t="shared" si="19"/>
        <v>N00421-16-D-0320</v>
      </c>
      <c r="K247" s="2" t="str">
        <f t="shared" si="20"/>
        <v>Prime Company</v>
      </c>
      <c r="L247" s="3"/>
      <c r="M247" s="4"/>
      <c r="N247" s="4"/>
      <c r="O247" s="2" t="str">
        <f t="shared" si="21"/>
        <v>MARMC</v>
      </c>
      <c r="P247" s="2" t="str">
        <f t="shared" si="22"/>
        <v>John.Doe@prime.com</v>
      </c>
      <c r="Q247" s="2" t="str">
        <f t="shared" si="23"/>
        <v>Jane.Doe@subcontractor.com</v>
      </c>
      <c r="R247" s="9">
        <f>IF(F247="",0,(IF((COUNTIF([1]Companies!A:A,F247))=0,1,2)))</f>
        <v>0</v>
      </c>
    </row>
    <row r="248" spans="1:18" x14ac:dyDescent="0.25">
      <c r="A248" s="2" t="str">
        <f t="shared" si="18"/>
        <v>USS ARLINGTON LPD 24</v>
      </c>
      <c r="B248" s="3"/>
      <c r="C248" s="3"/>
      <c r="D248" s="3"/>
      <c r="E248" s="3"/>
      <c r="F248" s="3"/>
      <c r="G248" s="3"/>
      <c r="H248" s="3"/>
      <c r="I248" s="3"/>
      <c r="J248" s="2" t="str">
        <f t="shared" si="19"/>
        <v>N00421-16-D-0320</v>
      </c>
      <c r="K248" s="2" t="str">
        <f t="shared" si="20"/>
        <v>Prime Company</v>
      </c>
      <c r="L248" s="3"/>
      <c r="M248" s="4"/>
      <c r="N248" s="4"/>
      <c r="O248" s="2" t="str">
        <f t="shared" si="21"/>
        <v>MARMC</v>
      </c>
      <c r="P248" s="2" t="str">
        <f t="shared" si="22"/>
        <v>John.Doe@prime.com</v>
      </c>
      <c r="Q248" s="2" t="str">
        <f t="shared" si="23"/>
        <v>Jane.Doe@subcontractor.com</v>
      </c>
      <c r="R248" s="9">
        <f>IF(F248="",0,(IF((COUNTIF([1]Companies!A:A,F248))=0,1,2)))</f>
        <v>0</v>
      </c>
    </row>
    <row r="249" spans="1:18" x14ac:dyDescent="0.25">
      <c r="A249" s="2" t="str">
        <f t="shared" si="18"/>
        <v>USS ARLINGTON LPD 24</v>
      </c>
      <c r="B249" s="3"/>
      <c r="C249" s="3"/>
      <c r="D249" s="3"/>
      <c r="E249" s="3"/>
      <c r="F249" s="3"/>
      <c r="G249" s="3"/>
      <c r="H249" s="3"/>
      <c r="I249" s="3"/>
      <c r="J249" s="2" t="str">
        <f t="shared" si="19"/>
        <v>N00421-16-D-0320</v>
      </c>
      <c r="K249" s="2" t="str">
        <f t="shared" si="20"/>
        <v>Prime Company</v>
      </c>
      <c r="L249" s="3"/>
      <c r="M249" s="4"/>
      <c r="N249" s="4"/>
      <c r="O249" s="2" t="str">
        <f t="shared" si="21"/>
        <v>MARMC</v>
      </c>
      <c r="P249" s="2" t="str">
        <f t="shared" si="22"/>
        <v>John.Doe@prime.com</v>
      </c>
      <c r="Q249" s="2" t="str">
        <f t="shared" si="23"/>
        <v>Jane.Doe@subcontractor.com</v>
      </c>
      <c r="R249" s="9">
        <f>IF(F249="",0,(IF((COUNTIF([1]Companies!A:A,F249))=0,1,2)))</f>
        <v>0</v>
      </c>
    </row>
    <row r="250" spans="1:18" x14ac:dyDescent="0.25">
      <c r="A250" s="2" t="str">
        <f t="shared" si="18"/>
        <v>USS ARLINGTON LPD 24</v>
      </c>
      <c r="B250" s="3"/>
      <c r="C250" s="3"/>
      <c r="D250" s="3"/>
      <c r="E250" s="3"/>
      <c r="F250" s="3"/>
      <c r="G250" s="3"/>
      <c r="H250" s="3"/>
      <c r="I250" s="3"/>
      <c r="J250" s="2" t="str">
        <f t="shared" si="19"/>
        <v>N00421-16-D-0320</v>
      </c>
      <c r="K250" s="2" t="str">
        <f t="shared" si="20"/>
        <v>Prime Company</v>
      </c>
      <c r="L250" s="3"/>
      <c r="M250" s="4"/>
      <c r="N250" s="4"/>
      <c r="O250" s="2" t="str">
        <f t="shared" si="21"/>
        <v>MARMC</v>
      </c>
      <c r="P250" s="2" t="str">
        <f t="shared" si="22"/>
        <v>John.Doe@prime.com</v>
      </c>
      <c r="Q250" s="2" t="str">
        <f t="shared" si="23"/>
        <v>Jane.Doe@subcontractor.com</v>
      </c>
      <c r="R250" s="9">
        <f>IF(F250="",0,(IF((COUNTIF([1]Companies!A:A,F250))=0,1,2)))</f>
        <v>0</v>
      </c>
    </row>
    <row r="251" spans="1:18" x14ac:dyDescent="0.25">
      <c r="A251" s="2" t="str">
        <f t="shared" si="18"/>
        <v>USS ARLINGTON LPD 24</v>
      </c>
      <c r="B251" s="3"/>
      <c r="C251" s="3"/>
      <c r="D251" s="3"/>
      <c r="E251" s="3"/>
      <c r="F251" s="3"/>
      <c r="G251" s="3"/>
      <c r="H251" s="3"/>
      <c r="I251" s="3"/>
      <c r="J251" s="2" t="str">
        <f t="shared" si="19"/>
        <v>N00421-16-D-0320</v>
      </c>
      <c r="K251" s="2" t="str">
        <f t="shared" si="20"/>
        <v>Prime Company</v>
      </c>
      <c r="L251" s="3"/>
      <c r="M251" s="4"/>
      <c r="N251" s="4"/>
      <c r="O251" s="2" t="str">
        <f t="shared" si="21"/>
        <v>MARMC</v>
      </c>
      <c r="P251" s="2" t="str">
        <f t="shared" si="22"/>
        <v>John.Doe@prime.com</v>
      </c>
      <c r="Q251" s="2" t="str">
        <f t="shared" si="23"/>
        <v>Jane.Doe@subcontractor.com</v>
      </c>
      <c r="R251" s="9">
        <f>IF(F251="",0,(IF((COUNTIF([1]Companies!A:A,F251))=0,1,2)))</f>
        <v>0</v>
      </c>
    </row>
    <row r="252" spans="1:18" x14ac:dyDescent="0.25">
      <c r="A252" s="2" t="str">
        <f t="shared" si="18"/>
        <v>USS ARLINGTON LPD 24</v>
      </c>
      <c r="B252" s="3"/>
      <c r="C252" s="3"/>
      <c r="D252" s="3"/>
      <c r="E252" s="3"/>
      <c r="F252" s="3"/>
      <c r="G252" s="3"/>
      <c r="H252" s="3"/>
      <c r="I252" s="3"/>
      <c r="J252" s="2" t="str">
        <f t="shared" si="19"/>
        <v>N00421-16-D-0320</v>
      </c>
      <c r="K252" s="2" t="str">
        <f t="shared" si="20"/>
        <v>Prime Company</v>
      </c>
      <c r="L252" s="3"/>
      <c r="M252" s="4"/>
      <c r="N252" s="4"/>
      <c r="O252" s="2" t="str">
        <f t="shared" si="21"/>
        <v>MARMC</v>
      </c>
      <c r="P252" s="2" t="str">
        <f t="shared" si="22"/>
        <v>John.Doe@prime.com</v>
      </c>
      <c r="Q252" s="2" t="str">
        <f t="shared" si="23"/>
        <v>Jane.Doe@subcontractor.com</v>
      </c>
      <c r="R252" s="9">
        <f>IF(F252="",0,(IF((COUNTIF([1]Companies!A:A,F252))=0,1,2)))</f>
        <v>0</v>
      </c>
    </row>
    <row r="253" spans="1:18" x14ac:dyDescent="0.25">
      <c r="A253" s="2" t="str">
        <f t="shared" si="18"/>
        <v>USS ARLINGTON LPD 24</v>
      </c>
      <c r="B253" s="3"/>
      <c r="C253" s="3"/>
      <c r="D253" s="3"/>
      <c r="E253" s="3"/>
      <c r="F253" s="3"/>
      <c r="G253" s="3"/>
      <c r="H253" s="3"/>
      <c r="I253" s="3"/>
      <c r="J253" s="2" t="str">
        <f t="shared" si="19"/>
        <v>N00421-16-D-0320</v>
      </c>
      <c r="K253" s="2" t="str">
        <f t="shared" si="20"/>
        <v>Prime Company</v>
      </c>
      <c r="L253" s="3"/>
      <c r="M253" s="4"/>
      <c r="N253" s="4"/>
      <c r="O253" s="2" t="str">
        <f t="shared" si="21"/>
        <v>MARMC</v>
      </c>
      <c r="P253" s="2" t="str">
        <f t="shared" si="22"/>
        <v>John.Doe@prime.com</v>
      </c>
      <c r="Q253" s="2" t="str">
        <f t="shared" si="23"/>
        <v>Jane.Doe@subcontractor.com</v>
      </c>
      <c r="R253" s="9">
        <f>IF(F253="",0,(IF((COUNTIF([1]Companies!A:A,F253))=0,1,2)))</f>
        <v>0</v>
      </c>
    </row>
    <row r="254" spans="1:18" x14ac:dyDescent="0.25">
      <c r="A254" s="2" t="str">
        <f t="shared" si="18"/>
        <v>USS ARLINGTON LPD 24</v>
      </c>
      <c r="B254" s="3"/>
      <c r="C254" s="3"/>
      <c r="D254" s="3"/>
      <c r="E254" s="3"/>
      <c r="F254" s="3"/>
      <c r="G254" s="3"/>
      <c r="H254" s="3"/>
      <c r="I254" s="3"/>
      <c r="J254" s="2" t="str">
        <f t="shared" si="19"/>
        <v>N00421-16-D-0320</v>
      </c>
      <c r="K254" s="2" t="str">
        <f t="shared" si="20"/>
        <v>Prime Company</v>
      </c>
      <c r="L254" s="3"/>
      <c r="M254" s="4"/>
      <c r="N254" s="4"/>
      <c r="O254" s="2" t="str">
        <f t="shared" si="21"/>
        <v>MARMC</v>
      </c>
      <c r="P254" s="2" t="str">
        <f t="shared" si="22"/>
        <v>John.Doe@prime.com</v>
      </c>
      <c r="Q254" s="2" t="str">
        <f t="shared" si="23"/>
        <v>Jane.Doe@subcontractor.com</v>
      </c>
      <c r="R254" s="9">
        <f>IF(F254="",0,(IF((COUNTIF([1]Companies!A:A,F254))=0,1,2)))</f>
        <v>0</v>
      </c>
    </row>
    <row r="255" spans="1:18" x14ac:dyDescent="0.25">
      <c r="A255" s="2" t="str">
        <f t="shared" si="18"/>
        <v>USS ARLINGTON LPD 24</v>
      </c>
      <c r="B255" s="3"/>
      <c r="C255" s="3"/>
      <c r="D255" s="3"/>
      <c r="E255" s="3"/>
      <c r="F255" s="3"/>
      <c r="G255" s="3"/>
      <c r="H255" s="3"/>
      <c r="I255" s="3"/>
      <c r="J255" s="2" t="str">
        <f t="shared" si="19"/>
        <v>N00421-16-D-0320</v>
      </c>
      <c r="K255" s="2" t="str">
        <f t="shared" si="20"/>
        <v>Prime Company</v>
      </c>
      <c r="L255" s="3"/>
      <c r="M255" s="4"/>
      <c r="N255" s="4"/>
      <c r="O255" s="2" t="str">
        <f t="shared" si="21"/>
        <v>MARMC</v>
      </c>
      <c r="P255" s="2" t="str">
        <f t="shared" si="22"/>
        <v>John.Doe@prime.com</v>
      </c>
      <c r="Q255" s="2" t="str">
        <f t="shared" si="23"/>
        <v>Jane.Doe@subcontractor.com</v>
      </c>
      <c r="R255" s="9">
        <f>IF(F255="",0,(IF((COUNTIF([1]Companies!A:A,F255))=0,1,2)))</f>
        <v>0</v>
      </c>
    </row>
    <row r="256" spans="1:18" x14ac:dyDescent="0.25">
      <c r="A256" s="2" t="str">
        <f t="shared" si="18"/>
        <v>USS ARLINGTON LPD 24</v>
      </c>
      <c r="B256" s="3"/>
      <c r="C256" s="3"/>
      <c r="D256" s="3"/>
      <c r="E256" s="3"/>
      <c r="F256" s="3"/>
      <c r="G256" s="3"/>
      <c r="H256" s="3"/>
      <c r="I256" s="3"/>
      <c r="J256" s="2" t="str">
        <f t="shared" si="19"/>
        <v>N00421-16-D-0320</v>
      </c>
      <c r="K256" s="2" t="str">
        <f t="shared" si="20"/>
        <v>Prime Company</v>
      </c>
      <c r="L256" s="3"/>
      <c r="M256" s="4"/>
      <c r="N256" s="4"/>
      <c r="O256" s="2" t="str">
        <f t="shared" si="21"/>
        <v>MARMC</v>
      </c>
      <c r="P256" s="2" t="str">
        <f t="shared" si="22"/>
        <v>John.Doe@prime.com</v>
      </c>
      <c r="Q256" s="2" t="str">
        <f t="shared" si="23"/>
        <v>Jane.Doe@subcontractor.com</v>
      </c>
      <c r="R256" s="9">
        <f>IF(F256="",0,(IF((COUNTIF([1]Companies!A:A,F256))=0,1,2)))</f>
        <v>0</v>
      </c>
    </row>
    <row r="257" spans="1:18" x14ac:dyDescent="0.25">
      <c r="A257" s="2" t="str">
        <f t="shared" si="18"/>
        <v>USS ARLINGTON LPD 24</v>
      </c>
      <c r="B257" s="3"/>
      <c r="C257" s="3"/>
      <c r="D257" s="3"/>
      <c r="E257" s="3"/>
      <c r="F257" s="3"/>
      <c r="G257" s="3"/>
      <c r="H257" s="3"/>
      <c r="I257" s="3"/>
      <c r="J257" s="2" t="str">
        <f t="shared" si="19"/>
        <v>N00421-16-D-0320</v>
      </c>
      <c r="K257" s="2" t="str">
        <f t="shared" si="20"/>
        <v>Prime Company</v>
      </c>
      <c r="L257" s="3"/>
      <c r="M257" s="4"/>
      <c r="N257" s="4"/>
      <c r="O257" s="2" t="str">
        <f t="shared" si="21"/>
        <v>MARMC</v>
      </c>
      <c r="P257" s="2" t="str">
        <f t="shared" si="22"/>
        <v>John.Doe@prime.com</v>
      </c>
      <c r="Q257" s="2" t="str">
        <f t="shared" si="23"/>
        <v>Jane.Doe@subcontractor.com</v>
      </c>
      <c r="R257" s="9">
        <f>IF(F257="",0,(IF((COUNTIF([1]Companies!A:A,F257))=0,1,2)))</f>
        <v>0</v>
      </c>
    </row>
    <row r="258" spans="1:18" x14ac:dyDescent="0.25">
      <c r="A258" s="2" t="str">
        <f t="shared" si="18"/>
        <v>USS ARLINGTON LPD 24</v>
      </c>
      <c r="B258" s="3"/>
      <c r="C258" s="3"/>
      <c r="D258" s="3"/>
      <c r="E258" s="3"/>
      <c r="F258" s="3"/>
      <c r="G258" s="3"/>
      <c r="H258" s="3"/>
      <c r="I258" s="3"/>
      <c r="J258" s="2" t="str">
        <f t="shared" si="19"/>
        <v>N00421-16-D-0320</v>
      </c>
      <c r="K258" s="2" t="str">
        <f t="shared" si="20"/>
        <v>Prime Company</v>
      </c>
      <c r="L258" s="3"/>
      <c r="M258" s="4"/>
      <c r="N258" s="4"/>
      <c r="O258" s="2" t="str">
        <f t="shared" si="21"/>
        <v>MARMC</v>
      </c>
      <c r="P258" s="2" t="str">
        <f t="shared" si="22"/>
        <v>John.Doe@prime.com</v>
      </c>
      <c r="Q258" s="2" t="str">
        <f t="shared" si="23"/>
        <v>Jane.Doe@subcontractor.com</v>
      </c>
      <c r="R258" s="9">
        <f>IF(F258="",0,(IF((COUNTIF([1]Companies!A:A,F258))=0,1,2)))</f>
        <v>0</v>
      </c>
    </row>
    <row r="259" spans="1:18" x14ac:dyDescent="0.25">
      <c r="A259" s="2" t="str">
        <f t="shared" si="18"/>
        <v>USS ARLINGTON LPD 24</v>
      </c>
      <c r="B259" s="3"/>
      <c r="C259" s="3"/>
      <c r="D259" s="3"/>
      <c r="E259" s="3"/>
      <c r="F259" s="3"/>
      <c r="G259" s="3"/>
      <c r="H259" s="3"/>
      <c r="I259" s="3"/>
      <c r="J259" s="2" t="str">
        <f t="shared" si="19"/>
        <v>N00421-16-D-0320</v>
      </c>
      <c r="K259" s="2" t="str">
        <f t="shared" si="20"/>
        <v>Prime Company</v>
      </c>
      <c r="L259" s="3"/>
      <c r="M259" s="4"/>
      <c r="N259" s="4"/>
      <c r="O259" s="2" t="str">
        <f t="shared" si="21"/>
        <v>MARMC</v>
      </c>
      <c r="P259" s="2" t="str">
        <f t="shared" si="22"/>
        <v>John.Doe@prime.com</v>
      </c>
      <c r="Q259" s="2" t="str">
        <f t="shared" si="23"/>
        <v>Jane.Doe@subcontractor.com</v>
      </c>
      <c r="R259" s="9">
        <f>IF(F259="",0,(IF((COUNTIF([1]Companies!A:A,F259))=0,1,2)))</f>
        <v>0</v>
      </c>
    </row>
    <row r="260" spans="1:18" x14ac:dyDescent="0.25">
      <c r="A260" s="2" t="str">
        <f t="shared" si="18"/>
        <v>USS ARLINGTON LPD 24</v>
      </c>
      <c r="B260" s="3"/>
      <c r="C260" s="3"/>
      <c r="D260" s="3"/>
      <c r="E260" s="3"/>
      <c r="F260" s="3"/>
      <c r="G260" s="3"/>
      <c r="H260" s="3"/>
      <c r="I260" s="3"/>
      <c r="J260" s="2" t="str">
        <f t="shared" si="19"/>
        <v>N00421-16-D-0320</v>
      </c>
      <c r="K260" s="2" t="str">
        <f t="shared" si="20"/>
        <v>Prime Company</v>
      </c>
      <c r="L260" s="3"/>
      <c r="M260" s="4"/>
      <c r="N260" s="4"/>
      <c r="O260" s="2" t="str">
        <f t="shared" si="21"/>
        <v>MARMC</v>
      </c>
      <c r="P260" s="2" t="str">
        <f t="shared" si="22"/>
        <v>John.Doe@prime.com</v>
      </c>
      <c r="Q260" s="2" t="str">
        <f t="shared" si="23"/>
        <v>Jane.Doe@subcontractor.com</v>
      </c>
      <c r="R260" s="9">
        <f>IF(F260="",0,(IF((COUNTIF([1]Companies!A:A,F260))=0,1,2)))</f>
        <v>0</v>
      </c>
    </row>
    <row r="261" spans="1:18" x14ac:dyDescent="0.25">
      <c r="A261" s="2" t="str">
        <f t="shared" si="18"/>
        <v>USS ARLINGTON LPD 24</v>
      </c>
      <c r="B261" s="3"/>
      <c r="C261" s="3"/>
      <c r="D261" s="3"/>
      <c r="E261" s="3"/>
      <c r="F261" s="3"/>
      <c r="G261" s="3"/>
      <c r="H261" s="3"/>
      <c r="I261" s="3"/>
      <c r="J261" s="2" t="str">
        <f t="shared" si="19"/>
        <v>N00421-16-D-0320</v>
      </c>
      <c r="K261" s="2" t="str">
        <f t="shared" si="20"/>
        <v>Prime Company</v>
      </c>
      <c r="L261" s="3"/>
      <c r="M261" s="4"/>
      <c r="N261" s="4"/>
      <c r="O261" s="2" t="str">
        <f t="shared" si="21"/>
        <v>MARMC</v>
      </c>
      <c r="P261" s="2" t="str">
        <f t="shared" si="22"/>
        <v>John.Doe@prime.com</v>
      </c>
      <c r="Q261" s="2" t="str">
        <f t="shared" si="23"/>
        <v>Jane.Doe@subcontractor.com</v>
      </c>
      <c r="R261" s="9">
        <f>IF(F261="",0,(IF((COUNTIF([1]Companies!A:A,F261))=0,1,2)))</f>
        <v>0</v>
      </c>
    </row>
    <row r="262" spans="1:18" x14ac:dyDescent="0.25">
      <c r="A262" s="2" t="str">
        <f t="shared" si="18"/>
        <v>USS ARLINGTON LPD 24</v>
      </c>
      <c r="B262" s="3"/>
      <c r="C262" s="3"/>
      <c r="D262" s="3"/>
      <c r="E262" s="3"/>
      <c r="F262" s="3"/>
      <c r="G262" s="3"/>
      <c r="H262" s="3"/>
      <c r="I262" s="3"/>
      <c r="J262" s="2" t="str">
        <f t="shared" si="19"/>
        <v>N00421-16-D-0320</v>
      </c>
      <c r="K262" s="2" t="str">
        <f t="shared" si="20"/>
        <v>Prime Company</v>
      </c>
      <c r="L262" s="3"/>
      <c r="M262" s="4"/>
      <c r="N262" s="4"/>
      <c r="O262" s="2" t="str">
        <f t="shared" si="21"/>
        <v>MARMC</v>
      </c>
      <c r="P262" s="2" t="str">
        <f t="shared" si="22"/>
        <v>John.Doe@prime.com</v>
      </c>
      <c r="Q262" s="2" t="str">
        <f t="shared" si="23"/>
        <v>Jane.Doe@subcontractor.com</v>
      </c>
      <c r="R262" s="9">
        <f>IF(F262="",0,(IF((COUNTIF([1]Companies!A:A,F262))=0,1,2)))</f>
        <v>0</v>
      </c>
    </row>
    <row r="263" spans="1:18" x14ac:dyDescent="0.25">
      <c r="A263" s="2" t="str">
        <f t="shared" si="18"/>
        <v>USS ARLINGTON LPD 24</v>
      </c>
      <c r="B263" s="3"/>
      <c r="C263" s="3"/>
      <c r="D263" s="3"/>
      <c r="E263" s="3"/>
      <c r="F263" s="3"/>
      <c r="G263" s="3"/>
      <c r="H263" s="3"/>
      <c r="I263" s="3"/>
      <c r="J263" s="2" t="str">
        <f t="shared" si="19"/>
        <v>N00421-16-D-0320</v>
      </c>
      <c r="K263" s="2" t="str">
        <f t="shared" si="20"/>
        <v>Prime Company</v>
      </c>
      <c r="L263" s="3"/>
      <c r="M263" s="4"/>
      <c r="N263" s="4"/>
      <c r="O263" s="2" t="str">
        <f t="shared" si="21"/>
        <v>MARMC</v>
      </c>
      <c r="P263" s="2" t="str">
        <f t="shared" si="22"/>
        <v>John.Doe@prime.com</v>
      </c>
      <c r="Q263" s="2" t="str">
        <f t="shared" si="23"/>
        <v>Jane.Doe@subcontractor.com</v>
      </c>
      <c r="R263" s="9">
        <f>IF(F263="",0,(IF((COUNTIF([1]Companies!A:A,F263))=0,1,2)))</f>
        <v>0</v>
      </c>
    </row>
    <row r="264" spans="1:18" x14ac:dyDescent="0.25">
      <c r="A264" s="2" t="str">
        <f t="shared" si="18"/>
        <v>USS ARLINGTON LPD 24</v>
      </c>
      <c r="B264" s="3"/>
      <c r="C264" s="3"/>
      <c r="D264" s="3"/>
      <c r="E264" s="3"/>
      <c r="F264" s="3"/>
      <c r="G264" s="3"/>
      <c r="H264" s="3"/>
      <c r="I264" s="3"/>
      <c r="J264" s="2" t="str">
        <f t="shared" si="19"/>
        <v>N00421-16-D-0320</v>
      </c>
      <c r="K264" s="2" t="str">
        <f t="shared" si="20"/>
        <v>Prime Company</v>
      </c>
      <c r="L264" s="3"/>
      <c r="M264" s="4"/>
      <c r="N264" s="4"/>
      <c r="O264" s="2" t="str">
        <f t="shared" si="21"/>
        <v>MARMC</v>
      </c>
      <c r="P264" s="2" t="str">
        <f t="shared" si="22"/>
        <v>John.Doe@prime.com</v>
      </c>
      <c r="Q264" s="2" t="str">
        <f t="shared" si="23"/>
        <v>Jane.Doe@subcontractor.com</v>
      </c>
      <c r="R264" s="9">
        <f>IF(F264="",0,(IF((COUNTIF([1]Companies!A:A,F264))=0,1,2)))</f>
        <v>0</v>
      </c>
    </row>
    <row r="265" spans="1:18" x14ac:dyDescent="0.25">
      <c r="A265" s="2" t="str">
        <f t="shared" si="18"/>
        <v>USS ARLINGTON LPD 24</v>
      </c>
      <c r="B265" s="3"/>
      <c r="C265" s="3"/>
      <c r="D265" s="3"/>
      <c r="E265" s="3"/>
      <c r="F265" s="3"/>
      <c r="G265" s="3"/>
      <c r="H265" s="3"/>
      <c r="I265" s="3"/>
      <c r="J265" s="2" t="str">
        <f t="shared" si="19"/>
        <v>N00421-16-D-0320</v>
      </c>
      <c r="K265" s="2" t="str">
        <f t="shared" si="20"/>
        <v>Prime Company</v>
      </c>
      <c r="L265" s="3"/>
      <c r="M265" s="4"/>
      <c r="N265" s="4"/>
      <c r="O265" s="2" t="str">
        <f t="shared" si="21"/>
        <v>MARMC</v>
      </c>
      <c r="P265" s="2" t="str">
        <f t="shared" si="22"/>
        <v>John.Doe@prime.com</v>
      </c>
      <c r="Q265" s="2" t="str">
        <f t="shared" si="23"/>
        <v>Jane.Doe@subcontractor.com</v>
      </c>
      <c r="R265" s="9">
        <f>IF(F265="",0,(IF((COUNTIF([1]Companies!A:A,F265))=0,1,2)))</f>
        <v>0</v>
      </c>
    </row>
    <row r="266" spans="1:18" x14ac:dyDescent="0.25">
      <c r="A266" s="2" t="str">
        <f t="shared" si="18"/>
        <v>USS ARLINGTON LPD 24</v>
      </c>
      <c r="B266" s="3"/>
      <c r="C266" s="3"/>
      <c r="D266" s="3"/>
      <c r="E266" s="3"/>
      <c r="F266" s="3"/>
      <c r="G266" s="3"/>
      <c r="H266" s="3"/>
      <c r="I266" s="3"/>
      <c r="J266" s="2" t="str">
        <f t="shared" si="19"/>
        <v>N00421-16-D-0320</v>
      </c>
      <c r="K266" s="2" t="str">
        <f t="shared" si="20"/>
        <v>Prime Company</v>
      </c>
      <c r="L266" s="3"/>
      <c r="M266" s="4"/>
      <c r="N266" s="4"/>
      <c r="O266" s="2" t="str">
        <f t="shared" si="21"/>
        <v>MARMC</v>
      </c>
      <c r="P266" s="2" t="str">
        <f t="shared" si="22"/>
        <v>John.Doe@prime.com</v>
      </c>
      <c r="Q266" s="2" t="str">
        <f t="shared" si="23"/>
        <v>Jane.Doe@subcontractor.com</v>
      </c>
      <c r="R266" s="9">
        <f>IF(F266="",0,(IF((COUNTIF([1]Companies!A:A,F266))=0,1,2)))</f>
        <v>0</v>
      </c>
    </row>
    <row r="267" spans="1:18" x14ac:dyDescent="0.25">
      <c r="A267" s="2" t="str">
        <f t="shared" si="18"/>
        <v>USS ARLINGTON LPD 24</v>
      </c>
      <c r="B267" s="3"/>
      <c r="C267" s="3"/>
      <c r="D267" s="3"/>
      <c r="E267" s="3"/>
      <c r="F267" s="3"/>
      <c r="G267" s="3"/>
      <c r="H267" s="3"/>
      <c r="I267" s="3"/>
      <c r="J267" s="2" t="str">
        <f t="shared" si="19"/>
        <v>N00421-16-D-0320</v>
      </c>
      <c r="K267" s="2" t="str">
        <f t="shared" si="20"/>
        <v>Prime Company</v>
      </c>
      <c r="L267" s="3"/>
      <c r="M267" s="4"/>
      <c r="N267" s="4"/>
      <c r="O267" s="2" t="str">
        <f t="shared" si="21"/>
        <v>MARMC</v>
      </c>
      <c r="P267" s="2" t="str">
        <f t="shared" si="22"/>
        <v>John.Doe@prime.com</v>
      </c>
      <c r="Q267" s="2" t="str">
        <f t="shared" si="23"/>
        <v>Jane.Doe@subcontractor.com</v>
      </c>
      <c r="R267" s="9">
        <f>IF(F267="",0,(IF((COUNTIF([1]Companies!A:A,F267))=0,1,2)))</f>
        <v>0</v>
      </c>
    </row>
    <row r="268" spans="1:18" x14ac:dyDescent="0.25">
      <c r="A268" s="2" t="str">
        <f t="shared" si="18"/>
        <v>USS ARLINGTON LPD 24</v>
      </c>
      <c r="B268" s="3"/>
      <c r="C268" s="3"/>
      <c r="D268" s="3"/>
      <c r="E268" s="3"/>
      <c r="F268" s="3"/>
      <c r="G268" s="3"/>
      <c r="H268" s="3"/>
      <c r="I268" s="3"/>
      <c r="J268" s="2" t="str">
        <f t="shared" si="19"/>
        <v>N00421-16-D-0320</v>
      </c>
      <c r="K268" s="2" t="str">
        <f t="shared" si="20"/>
        <v>Prime Company</v>
      </c>
      <c r="L268" s="3"/>
      <c r="M268" s="4"/>
      <c r="N268" s="4"/>
      <c r="O268" s="2" t="str">
        <f t="shared" si="21"/>
        <v>MARMC</v>
      </c>
      <c r="P268" s="2" t="str">
        <f t="shared" si="22"/>
        <v>John.Doe@prime.com</v>
      </c>
      <c r="Q268" s="2" t="str">
        <f t="shared" si="23"/>
        <v>Jane.Doe@subcontractor.com</v>
      </c>
      <c r="R268" s="9">
        <f>IF(F268="",0,(IF((COUNTIF([1]Companies!A:A,F268))=0,1,2)))</f>
        <v>0</v>
      </c>
    </row>
    <row r="269" spans="1:18" x14ac:dyDescent="0.25">
      <c r="A269" s="2" t="str">
        <f t="shared" si="18"/>
        <v>USS ARLINGTON LPD 24</v>
      </c>
      <c r="B269" s="3"/>
      <c r="C269" s="3"/>
      <c r="D269" s="3"/>
      <c r="E269" s="3"/>
      <c r="F269" s="3"/>
      <c r="G269" s="3"/>
      <c r="H269" s="3"/>
      <c r="I269" s="3"/>
      <c r="J269" s="2" t="str">
        <f t="shared" si="19"/>
        <v>N00421-16-D-0320</v>
      </c>
      <c r="K269" s="2" t="str">
        <f t="shared" si="20"/>
        <v>Prime Company</v>
      </c>
      <c r="L269" s="3"/>
      <c r="M269" s="4"/>
      <c r="N269" s="4"/>
      <c r="O269" s="2" t="str">
        <f t="shared" si="21"/>
        <v>MARMC</v>
      </c>
      <c r="P269" s="2" t="str">
        <f t="shared" si="22"/>
        <v>John.Doe@prime.com</v>
      </c>
      <c r="Q269" s="2" t="str">
        <f t="shared" si="23"/>
        <v>Jane.Doe@subcontractor.com</v>
      </c>
      <c r="R269" s="9">
        <f>IF(F269="",0,(IF((COUNTIF([1]Companies!A:A,F269))=0,1,2)))</f>
        <v>0</v>
      </c>
    </row>
    <row r="270" spans="1:18" x14ac:dyDescent="0.25">
      <c r="A270" s="2" t="str">
        <f t="shared" si="18"/>
        <v>USS ARLINGTON LPD 24</v>
      </c>
      <c r="B270" s="3"/>
      <c r="C270" s="3"/>
      <c r="D270" s="3"/>
      <c r="E270" s="3"/>
      <c r="F270" s="3"/>
      <c r="G270" s="3"/>
      <c r="H270" s="3"/>
      <c r="I270" s="3"/>
      <c r="J270" s="2" t="str">
        <f t="shared" si="19"/>
        <v>N00421-16-D-0320</v>
      </c>
      <c r="K270" s="2" t="str">
        <f t="shared" si="20"/>
        <v>Prime Company</v>
      </c>
      <c r="L270" s="3"/>
      <c r="M270" s="4"/>
      <c r="N270" s="4"/>
      <c r="O270" s="2" t="str">
        <f t="shared" si="21"/>
        <v>MARMC</v>
      </c>
      <c r="P270" s="2" t="str">
        <f t="shared" si="22"/>
        <v>John.Doe@prime.com</v>
      </c>
      <c r="Q270" s="2" t="str">
        <f t="shared" si="23"/>
        <v>Jane.Doe@subcontractor.com</v>
      </c>
      <c r="R270" s="9">
        <f>IF(F270="",0,(IF((COUNTIF([1]Companies!A:A,F270))=0,1,2)))</f>
        <v>0</v>
      </c>
    </row>
    <row r="271" spans="1:18" x14ac:dyDescent="0.25">
      <c r="A271" s="2" t="str">
        <f t="shared" si="18"/>
        <v>USS ARLINGTON LPD 24</v>
      </c>
      <c r="B271" s="3"/>
      <c r="C271" s="3"/>
      <c r="D271" s="3"/>
      <c r="E271" s="3"/>
      <c r="F271" s="3"/>
      <c r="G271" s="3"/>
      <c r="H271" s="3"/>
      <c r="I271" s="3"/>
      <c r="J271" s="2" t="str">
        <f t="shared" si="19"/>
        <v>N00421-16-D-0320</v>
      </c>
      <c r="K271" s="2" t="str">
        <f t="shared" si="20"/>
        <v>Prime Company</v>
      </c>
      <c r="L271" s="3"/>
      <c r="M271" s="4"/>
      <c r="N271" s="4"/>
      <c r="O271" s="2" t="str">
        <f t="shared" si="21"/>
        <v>MARMC</v>
      </c>
      <c r="P271" s="2" t="str">
        <f t="shared" si="22"/>
        <v>John.Doe@prime.com</v>
      </c>
      <c r="Q271" s="2" t="str">
        <f t="shared" si="23"/>
        <v>Jane.Doe@subcontractor.com</v>
      </c>
      <c r="R271" s="9">
        <f>IF(F271="",0,(IF((COUNTIF([1]Companies!A:A,F271))=0,1,2)))</f>
        <v>0</v>
      </c>
    </row>
    <row r="272" spans="1:18" x14ac:dyDescent="0.25">
      <c r="A272" s="2" t="str">
        <f t="shared" si="18"/>
        <v>USS ARLINGTON LPD 24</v>
      </c>
      <c r="B272" s="3"/>
      <c r="C272" s="3"/>
      <c r="D272" s="3"/>
      <c r="E272" s="3"/>
      <c r="F272" s="3"/>
      <c r="G272" s="3"/>
      <c r="H272" s="3"/>
      <c r="I272" s="3"/>
      <c r="J272" s="2" t="str">
        <f t="shared" si="19"/>
        <v>N00421-16-D-0320</v>
      </c>
      <c r="K272" s="2" t="str">
        <f t="shared" si="20"/>
        <v>Prime Company</v>
      </c>
      <c r="L272" s="3"/>
      <c r="M272" s="4"/>
      <c r="N272" s="4"/>
      <c r="O272" s="2" t="str">
        <f t="shared" si="21"/>
        <v>MARMC</v>
      </c>
      <c r="P272" s="2" t="str">
        <f t="shared" si="22"/>
        <v>John.Doe@prime.com</v>
      </c>
      <c r="Q272" s="2" t="str">
        <f t="shared" si="23"/>
        <v>Jane.Doe@subcontractor.com</v>
      </c>
      <c r="R272" s="9">
        <f>IF(F272="",0,(IF((COUNTIF([1]Companies!A:A,F272))=0,1,2)))</f>
        <v>0</v>
      </c>
    </row>
    <row r="273" spans="1:18" x14ac:dyDescent="0.25">
      <c r="A273" s="2" t="str">
        <f t="shared" ref="A273:A336" si="24">$B$6</f>
        <v>USS ARLINGTON LPD 24</v>
      </c>
      <c r="B273" s="3"/>
      <c r="C273" s="3"/>
      <c r="D273" s="3"/>
      <c r="E273" s="3"/>
      <c r="F273" s="3"/>
      <c r="G273" s="3"/>
      <c r="H273" s="3"/>
      <c r="I273" s="3"/>
      <c r="J273" s="2" t="str">
        <f t="shared" ref="J273:J336" si="25">$B$5</f>
        <v>N00421-16-D-0320</v>
      </c>
      <c r="K273" s="2" t="str">
        <f t="shared" ref="K273:K336" si="26">$B$3</f>
        <v>Prime Company</v>
      </c>
      <c r="L273" s="3"/>
      <c r="M273" s="4"/>
      <c r="N273" s="4"/>
      <c r="O273" s="2" t="str">
        <f t="shared" ref="O273:O336" si="27">$B$2</f>
        <v>MARMC</v>
      </c>
      <c r="P273" s="2" t="str">
        <f t="shared" ref="P273:P336" si="28">$B$4</f>
        <v>John.Doe@prime.com</v>
      </c>
      <c r="Q273" s="2" t="str">
        <f t="shared" ref="Q273:Q336" si="29">$B$9</f>
        <v>Jane.Doe@subcontractor.com</v>
      </c>
      <c r="R273" s="9">
        <f>IF(F273="",0,(IF((COUNTIF([1]Companies!A:A,F273))=0,1,2)))</f>
        <v>0</v>
      </c>
    </row>
    <row r="274" spans="1:18" x14ac:dyDescent="0.25">
      <c r="A274" s="2" t="str">
        <f t="shared" si="24"/>
        <v>USS ARLINGTON LPD 24</v>
      </c>
      <c r="B274" s="3"/>
      <c r="C274" s="3"/>
      <c r="D274" s="3"/>
      <c r="E274" s="3"/>
      <c r="F274" s="3"/>
      <c r="G274" s="3"/>
      <c r="H274" s="3"/>
      <c r="I274" s="3"/>
      <c r="J274" s="2" t="str">
        <f t="shared" si="25"/>
        <v>N00421-16-D-0320</v>
      </c>
      <c r="K274" s="2" t="str">
        <f t="shared" si="26"/>
        <v>Prime Company</v>
      </c>
      <c r="L274" s="3"/>
      <c r="M274" s="4"/>
      <c r="N274" s="4"/>
      <c r="O274" s="2" t="str">
        <f t="shared" si="27"/>
        <v>MARMC</v>
      </c>
      <c r="P274" s="2" t="str">
        <f t="shared" si="28"/>
        <v>John.Doe@prime.com</v>
      </c>
      <c r="Q274" s="2" t="str">
        <f t="shared" si="29"/>
        <v>Jane.Doe@subcontractor.com</v>
      </c>
      <c r="R274" s="9">
        <f>IF(F274="",0,(IF((COUNTIF([1]Companies!A:A,F274))=0,1,2)))</f>
        <v>0</v>
      </c>
    </row>
    <row r="275" spans="1:18" x14ac:dyDescent="0.25">
      <c r="A275" s="2" t="str">
        <f t="shared" si="24"/>
        <v>USS ARLINGTON LPD 24</v>
      </c>
      <c r="B275" s="3"/>
      <c r="C275" s="3"/>
      <c r="D275" s="3"/>
      <c r="E275" s="3"/>
      <c r="F275" s="3"/>
      <c r="G275" s="3"/>
      <c r="H275" s="3"/>
      <c r="I275" s="3"/>
      <c r="J275" s="2" t="str">
        <f t="shared" si="25"/>
        <v>N00421-16-D-0320</v>
      </c>
      <c r="K275" s="2" t="str">
        <f t="shared" si="26"/>
        <v>Prime Company</v>
      </c>
      <c r="L275" s="3"/>
      <c r="M275" s="4"/>
      <c r="N275" s="4"/>
      <c r="O275" s="2" t="str">
        <f t="shared" si="27"/>
        <v>MARMC</v>
      </c>
      <c r="P275" s="2" t="str">
        <f t="shared" si="28"/>
        <v>John.Doe@prime.com</v>
      </c>
      <c r="Q275" s="2" t="str">
        <f t="shared" si="29"/>
        <v>Jane.Doe@subcontractor.com</v>
      </c>
      <c r="R275" s="9">
        <f>IF(F275="",0,(IF((COUNTIF([1]Companies!A:A,F275))=0,1,2)))</f>
        <v>0</v>
      </c>
    </row>
    <row r="276" spans="1:18" x14ac:dyDescent="0.25">
      <c r="A276" s="2" t="str">
        <f t="shared" si="24"/>
        <v>USS ARLINGTON LPD 24</v>
      </c>
      <c r="B276" s="3"/>
      <c r="C276" s="3"/>
      <c r="D276" s="3"/>
      <c r="E276" s="3"/>
      <c r="F276" s="3"/>
      <c r="G276" s="3"/>
      <c r="H276" s="3"/>
      <c r="I276" s="3"/>
      <c r="J276" s="2" t="str">
        <f t="shared" si="25"/>
        <v>N00421-16-D-0320</v>
      </c>
      <c r="K276" s="2" t="str">
        <f t="shared" si="26"/>
        <v>Prime Company</v>
      </c>
      <c r="L276" s="3"/>
      <c r="M276" s="4"/>
      <c r="N276" s="4"/>
      <c r="O276" s="2" t="str">
        <f t="shared" si="27"/>
        <v>MARMC</v>
      </c>
      <c r="P276" s="2" t="str">
        <f t="shared" si="28"/>
        <v>John.Doe@prime.com</v>
      </c>
      <c r="Q276" s="2" t="str">
        <f t="shared" si="29"/>
        <v>Jane.Doe@subcontractor.com</v>
      </c>
      <c r="R276" s="9">
        <f>IF(F276="",0,(IF((COUNTIF([1]Companies!A:A,F276))=0,1,2)))</f>
        <v>0</v>
      </c>
    </row>
    <row r="277" spans="1:18" x14ac:dyDescent="0.25">
      <c r="A277" s="2" t="str">
        <f t="shared" si="24"/>
        <v>USS ARLINGTON LPD 24</v>
      </c>
      <c r="B277" s="3"/>
      <c r="C277" s="3"/>
      <c r="D277" s="3"/>
      <c r="E277" s="3"/>
      <c r="F277" s="3"/>
      <c r="G277" s="3"/>
      <c r="H277" s="3"/>
      <c r="I277" s="3"/>
      <c r="J277" s="2" t="str">
        <f t="shared" si="25"/>
        <v>N00421-16-D-0320</v>
      </c>
      <c r="K277" s="2" t="str">
        <f t="shared" si="26"/>
        <v>Prime Company</v>
      </c>
      <c r="L277" s="3"/>
      <c r="M277" s="4"/>
      <c r="N277" s="4"/>
      <c r="O277" s="2" t="str">
        <f t="shared" si="27"/>
        <v>MARMC</v>
      </c>
      <c r="P277" s="2" t="str">
        <f t="shared" si="28"/>
        <v>John.Doe@prime.com</v>
      </c>
      <c r="Q277" s="2" t="str">
        <f t="shared" si="29"/>
        <v>Jane.Doe@subcontractor.com</v>
      </c>
      <c r="R277" s="9">
        <f>IF(F277="",0,(IF((COUNTIF([1]Companies!A:A,F277))=0,1,2)))</f>
        <v>0</v>
      </c>
    </row>
    <row r="278" spans="1:18" x14ac:dyDescent="0.25">
      <c r="A278" s="2" t="str">
        <f t="shared" si="24"/>
        <v>USS ARLINGTON LPD 24</v>
      </c>
      <c r="B278" s="3"/>
      <c r="C278" s="3"/>
      <c r="D278" s="3"/>
      <c r="E278" s="3"/>
      <c r="F278" s="3"/>
      <c r="G278" s="3"/>
      <c r="H278" s="3"/>
      <c r="I278" s="3"/>
      <c r="J278" s="2" t="str">
        <f t="shared" si="25"/>
        <v>N00421-16-D-0320</v>
      </c>
      <c r="K278" s="2" t="str">
        <f t="shared" si="26"/>
        <v>Prime Company</v>
      </c>
      <c r="L278" s="3"/>
      <c r="M278" s="4"/>
      <c r="N278" s="4"/>
      <c r="O278" s="2" t="str">
        <f t="shared" si="27"/>
        <v>MARMC</v>
      </c>
      <c r="P278" s="2" t="str">
        <f t="shared" si="28"/>
        <v>John.Doe@prime.com</v>
      </c>
      <c r="Q278" s="2" t="str">
        <f t="shared" si="29"/>
        <v>Jane.Doe@subcontractor.com</v>
      </c>
      <c r="R278" s="9">
        <f>IF(F278="",0,(IF((COUNTIF([1]Companies!A:A,F278))=0,1,2)))</f>
        <v>0</v>
      </c>
    </row>
    <row r="279" spans="1:18" x14ac:dyDescent="0.25">
      <c r="A279" s="2" t="str">
        <f t="shared" si="24"/>
        <v>USS ARLINGTON LPD 24</v>
      </c>
      <c r="B279" s="3"/>
      <c r="C279" s="3"/>
      <c r="D279" s="3"/>
      <c r="E279" s="3"/>
      <c r="F279" s="3"/>
      <c r="G279" s="3"/>
      <c r="H279" s="3"/>
      <c r="I279" s="3"/>
      <c r="J279" s="2" t="str">
        <f t="shared" si="25"/>
        <v>N00421-16-D-0320</v>
      </c>
      <c r="K279" s="2" t="str">
        <f t="shared" si="26"/>
        <v>Prime Company</v>
      </c>
      <c r="L279" s="3"/>
      <c r="M279" s="4"/>
      <c r="N279" s="4"/>
      <c r="O279" s="2" t="str">
        <f t="shared" si="27"/>
        <v>MARMC</v>
      </c>
      <c r="P279" s="2" t="str">
        <f t="shared" si="28"/>
        <v>John.Doe@prime.com</v>
      </c>
      <c r="Q279" s="2" t="str">
        <f t="shared" si="29"/>
        <v>Jane.Doe@subcontractor.com</v>
      </c>
      <c r="R279" s="9">
        <f>IF(F279="",0,(IF((COUNTIF([1]Companies!A:A,F279))=0,1,2)))</f>
        <v>0</v>
      </c>
    </row>
    <row r="280" spans="1:18" x14ac:dyDescent="0.25">
      <c r="A280" s="2" t="str">
        <f t="shared" si="24"/>
        <v>USS ARLINGTON LPD 24</v>
      </c>
      <c r="B280" s="3"/>
      <c r="C280" s="3"/>
      <c r="D280" s="3"/>
      <c r="E280" s="3"/>
      <c r="F280" s="3"/>
      <c r="G280" s="3"/>
      <c r="H280" s="3"/>
      <c r="I280" s="3"/>
      <c r="J280" s="2" t="str">
        <f t="shared" si="25"/>
        <v>N00421-16-D-0320</v>
      </c>
      <c r="K280" s="2" t="str">
        <f t="shared" si="26"/>
        <v>Prime Company</v>
      </c>
      <c r="L280" s="3"/>
      <c r="M280" s="4"/>
      <c r="N280" s="4"/>
      <c r="O280" s="2" t="str">
        <f t="shared" si="27"/>
        <v>MARMC</v>
      </c>
      <c r="P280" s="2" t="str">
        <f t="shared" si="28"/>
        <v>John.Doe@prime.com</v>
      </c>
      <c r="Q280" s="2" t="str">
        <f t="shared" si="29"/>
        <v>Jane.Doe@subcontractor.com</v>
      </c>
      <c r="R280" s="9">
        <f>IF(F280="",0,(IF((COUNTIF([1]Companies!A:A,F280))=0,1,2)))</f>
        <v>0</v>
      </c>
    </row>
    <row r="281" spans="1:18" x14ac:dyDescent="0.25">
      <c r="A281" s="2" t="str">
        <f t="shared" si="24"/>
        <v>USS ARLINGTON LPD 24</v>
      </c>
      <c r="B281" s="3"/>
      <c r="C281" s="3"/>
      <c r="D281" s="3"/>
      <c r="E281" s="3"/>
      <c r="F281" s="3"/>
      <c r="G281" s="3"/>
      <c r="H281" s="3"/>
      <c r="I281" s="3"/>
      <c r="J281" s="2" t="str">
        <f t="shared" si="25"/>
        <v>N00421-16-D-0320</v>
      </c>
      <c r="K281" s="2" t="str">
        <f t="shared" si="26"/>
        <v>Prime Company</v>
      </c>
      <c r="L281" s="3"/>
      <c r="M281" s="4"/>
      <c r="N281" s="4"/>
      <c r="O281" s="2" t="str">
        <f t="shared" si="27"/>
        <v>MARMC</v>
      </c>
      <c r="P281" s="2" t="str">
        <f t="shared" si="28"/>
        <v>John.Doe@prime.com</v>
      </c>
      <c r="Q281" s="2" t="str">
        <f t="shared" si="29"/>
        <v>Jane.Doe@subcontractor.com</v>
      </c>
      <c r="R281" s="9">
        <f>IF(F281="",0,(IF((COUNTIF([1]Companies!A:A,F281))=0,1,2)))</f>
        <v>0</v>
      </c>
    </row>
    <row r="282" spans="1:18" x14ac:dyDescent="0.25">
      <c r="A282" s="2" t="str">
        <f t="shared" si="24"/>
        <v>USS ARLINGTON LPD 24</v>
      </c>
      <c r="B282" s="3"/>
      <c r="C282" s="3"/>
      <c r="D282" s="3"/>
      <c r="E282" s="3"/>
      <c r="F282" s="3"/>
      <c r="G282" s="3"/>
      <c r="H282" s="3"/>
      <c r="I282" s="3"/>
      <c r="J282" s="2" t="str">
        <f t="shared" si="25"/>
        <v>N00421-16-D-0320</v>
      </c>
      <c r="K282" s="2" t="str">
        <f t="shared" si="26"/>
        <v>Prime Company</v>
      </c>
      <c r="L282" s="3"/>
      <c r="M282" s="4"/>
      <c r="N282" s="4"/>
      <c r="O282" s="2" t="str">
        <f t="shared" si="27"/>
        <v>MARMC</v>
      </c>
      <c r="P282" s="2" t="str">
        <f t="shared" si="28"/>
        <v>John.Doe@prime.com</v>
      </c>
      <c r="Q282" s="2" t="str">
        <f t="shared" si="29"/>
        <v>Jane.Doe@subcontractor.com</v>
      </c>
      <c r="R282" s="9">
        <f>IF(F282="",0,(IF((COUNTIF([1]Companies!A:A,F282))=0,1,2)))</f>
        <v>0</v>
      </c>
    </row>
    <row r="283" spans="1:18" x14ac:dyDescent="0.25">
      <c r="A283" s="2" t="str">
        <f t="shared" si="24"/>
        <v>USS ARLINGTON LPD 24</v>
      </c>
      <c r="B283" s="3"/>
      <c r="C283" s="3"/>
      <c r="D283" s="3"/>
      <c r="E283" s="3"/>
      <c r="F283" s="3"/>
      <c r="G283" s="3"/>
      <c r="H283" s="3"/>
      <c r="I283" s="3"/>
      <c r="J283" s="2" t="str">
        <f t="shared" si="25"/>
        <v>N00421-16-D-0320</v>
      </c>
      <c r="K283" s="2" t="str">
        <f t="shared" si="26"/>
        <v>Prime Company</v>
      </c>
      <c r="L283" s="3"/>
      <c r="M283" s="4"/>
      <c r="N283" s="4"/>
      <c r="O283" s="2" t="str">
        <f t="shared" si="27"/>
        <v>MARMC</v>
      </c>
      <c r="P283" s="2" t="str">
        <f t="shared" si="28"/>
        <v>John.Doe@prime.com</v>
      </c>
      <c r="Q283" s="2" t="str">
        <f t="shared" si="29"/>
        <v>Jane.Doe@subcontractor.com</v>
      </c>
      <c r="R283" s="9">
        <f>IF(F283="",0,(IF((COUNTIF([1]Companies!A:A,F283))=0,1,2)))</f>
        <v>0</v>
      </c>
    </row>
    <row r="284" spans="1:18" x14ac:dyDescent="0.25">
      <c r="A284" s="2" t="str">
        <f t="shared" si="24"/>
        <v>USS ARLINGTON LPD 24</v>
      </c>
      <c r="B284" s="3"/>
      <c r="C284" s="3"/>
      <c r="D284" s="3"/>
      <c r="E284" s="3"/>
      <c r="F284" s="3"/>
      <c r="G284" s="3"/>
      <c r="H284" s="3"/>
      <c r="I284" s="3"/>
      <c r="J284" s="2" t="str">
        <f t="shared" si="25"/>
        <v>N00421-16-D-0320</v>
      </c>
      <c r="K284" s="2" t="str">
        <f t="shared" si="26"/>
        <v>Prime Company</v>
      </c>
      <c r="L284" s="3"/>
      <c r="M284" s="4"/>
      <c r="N284" s="4"/>
      <c r="O284" s="2" t="str">
        <f t="shared" si="27"/>
        <v>MARMC</v>
      </c>
      <c r="P284" s="2" t="str">
        <f t="shared" si="28"/>
        <v>John.Doe@prime.com</v>
      </c>
      <c r="Q284" s="2" t="str">
        <f t="shared" si="29"/>
        <v>Jane.Doe@subcontractor.com</v>
      </c>
      <c r="R284" s="9">
        <f>IF(F284="",0,(IF((COUNTIF([1]Companies!A:A,F284))=0,1,2)))</f>
        <v>0</v>
      </c>
    </row>
    <row r="285" spans="1:18" x14ac:dyDescent="0.25">
      <c r="A285" s="2" t="str">
        <f t="shared" si="24"/>
        <v>USS ARLINGTON LPD 24</v>
      </c>
      <c r="B285" s="3"/>
      <c r="C285" s="3"/>
      <c r="D285" s="3"/>
      <c r="E285" s="3"/>
      <c r="F285" s="3"/>
      <c r="G285" s="3"/>
      <c r="H285" s="3"/>
      <c r="I285" s="3"/>
      <c r="J285" s="2" t="str">
        <f t="shared" si="25"/>
        <v>N00421-16-D-0320</v>
      </c>
      <c r="K285" s="2" t="str">
        <f t="shared" si="26"/>
        <v>Prime Company</v>
      </c>
      <c r="L285" s="3"/>
      <c r="M285" s="4"/>
      <c r="N285" s="4"/>
      <c r="O285" s="2" t="str">
        <f t="shared" si="27"/>
        <v>MARMC</v>
      </c>
      <c r="P285" s="2" t="str">
        <f t="shared" si="28"/>
        <v>John.Doe@prime.com</v>
      </c>
      <c r="Q285" s="2" t="str">
        <f t="shared" si="29"/>
        <v>Jane.Doe@subcontractor.com</v>
      </c>
      <c r="R285" s="9">
        <f>IF(F285="",0,(IF((COUNTIF([1]Companies!A:A,F285))=0,1,2)))</f>
        <v>0</v>
      </c>
    </row>
    <row r="286" spans="1:18" x14ac:dyDescent="0.25">
      <c r="A286" s="2" t="str">
        <f t="shared" si="24"/>
        <v>USS ARLINGTON LPD 24</v>
      </c>
      <c r="B286" s="3"/>
      <c r="C286" s="3"/>
      <c r="D286" s="3"/>
      <c r="E286" s="3"/>
      <c r="F286" s="3"/>
      <c r="G286" s="3"/>
      <c r="H286" s="3"/>
      <c r="I286" s="3"/>
      <c r="J286" s="2" t="str">
        <f t="shared" si="25"/>
        <v>N00421-16-D-0320</v>
      </c>
      <c r="K286" s="2" t="str">
        <f t="shared" si="26"/>
        <v>Prime Company</v>
      </c>
      <c r="L286" s="3"/>
      <c r="M286" s="4"/>
      <c r="N286" s="4"/>
      <c r="O286" s="2" t="str">
        <f t="shared" si="27"/>
        <v>MARMC</v>
      </c>
      <c r="P286" s="2" t="str">
        <f t="shared" si="28"/>
        <v>John.Doe@prime.com</v>
      </c>
      <c r="Q286" s="2" t="str">
        <f t="shared" si="29"/>
        <v>Jane.Doe@subcontractor.com</v>
      </c>
      <c r="R286" s="9">
        <f>IF(F286="",0,(IF((COUNTIF([1]Companies!A:A,F286))=0,1,2)))</f>
        <v>0</v>
      </c>
    </row>
    <row r="287" spans="1:18" x14ac:dyDescent="0.25">
      <c r="A287" s="2" t="str">
        <f t="shared" si="24"/>
        <v>USS ARLINGTON LPD 24</v>
      </c>
      <c r="B287" s="3"/>
      <c r="C287" s="3"/>
      <c r="D287" s="3"/>
      <c r="E287" s="3"/>
      <c r="F287" s="3"/>
      <c r="G287" s="3"/>
      <c r="H287" s="3"/>
      <c r="I287" s="3"/>
      <c r="J287" s="2" t="str">
        <f t="shared" si="25"/>
        <v>N00421-16-D-0320</v>
      </c>
      <c r="K287" s="2" t="str">
        <f t="shared" si="26"/>
        <v>Prime Company</v>
      </c>
      <c r="L287" s="3"/>
      <c r="M287" s="4"/>
      <c r="N287" s="4"/>
      <c r="O287" s="2" t="str">
        <f t="shared" si="27"/>
        <v>MARMC</v>
      </c>
      <c r="P287" s="2" t="str">
        <f t="shared" si="28"/>
        <v>John.Doe@prime.com</v>
      </c>
      <c r="Q287" s="2" t="str">
        <f t="shared" si="29"/>
        <v>Jane.Doe@subcontractor.com</v>
      </c>
      <c r="R287" s="9">
        <f>IF(F287="",0,(IF((COUNTIF([1]Companies!A:A,F287))=0,1,2)))</f>
        <v>0</v>
      </c>
    </row>
    <row r="288" spans="1:18" x14ac:dyDescent="0.25">
      <c r="A288" s="2" t="str">
        <f t="shared" si="24"/>
        <v>USS ARLINGTON LPD 24</v>
      </c>
      <c r="B288" s="3"/>
      <c r="C288" s="3"/>
      <c r="D288" s="3"/>
      <c r="E288" s="3"/>
      <c r="F288" s="3"/>
      <c r="G288" s="3"/>
      <c r="H288" s="3"/>
      <c r="I288" s="3"/>
      <c r="J288" s="2" t="str">
        <f t="shared" si="25"/>
        <v>N00421-16-D-0320</v>
      </c>
      <c r="K288" s="2" t="str">
        <f t="shared" si="26"/>
        <v>Prime Company</v>
      </c>
      <c r="L288" s="3"/>
      <c r="M288" s="4"/>
      <c r="N288" s="4"/>
      <c r="O288" s="2" t="str">
        <f t="shared" si="27"/>
        <v>MARMC</v>
      </c>
      <c r="P288" s="2" t="str">
        <f t="shared" si="28"/>
        <v>John.Doe@prime.com</v>
      </c>
      <c r="Q288" s="2" t="str">
        <f t="shared" si="29"/>
        <v>Jane.Doe@subcontractor.com</v>
      </c>
      <c r="R288" s="9">
        <f>IF(F288="",0,(IF((COUNTIF([1]Companies!A:A,F288))=0,1,2)))</f>
        <v>0</v>
      </c>
    </row>
    <row r="289" spans="1:18" x14ac:dyDescent="0.25">
      <c r="A289" s="2" t="str">
        <f t="shared" si="24"/>
        <v>USS ARLINGTON LPD 24</v>
      </c>
      <c r="B289" s="3"/>
      <c r="C289" s="3"/>
      <c r="D289" s="3"/>
      <c r="E289" s="3"/>
      <c r="F289" s="3"/>
      <c r="G289" s="3"/>
      <c r="H289" s="3"/>
      <c r="I289" s="3"/>
      <c r="J289" s="2" t="str">
        <f t="shared" si="25"/>
        <v>N00421-16-D-0320</v>
      </c>
      <c r="K289" s="2" t="str">
        <f t="shared" si="26"/>
        <v>Prime Company</v>
      </c>
      <c r="L289" s="3"/>
      <c r="M289" s="4"/>
      <c r="N289" s="4"/>
      <c r="O289" s="2" t="str">
        <f t="shared" si="27"/>
        <v>MARMC</v>
      </c>
      <c r="P289" s="2" t="str">
        <f t="shared" si="28"/>
        <v>John.Doe@prime.com</v>
      </c>
      <c r="Q289" s="2" t="str">
        <f t="shared" si="29"/>
        <v>Jane.Doe@subcontractor.com</v>
      </c>
      <c r="R289" s="9">
        <f>IF(F289="",0,(IF((COUNTIF([1]Companies!A:A,F289))=0,1,2)))</f>
        <v>0</v>
      </c>
    </row>
    <row r="290" spans="1:18" x14ac:dyDescent="0.25">
      <c r="A290" s="2" t="str">
        <f t="shared" si="24"/>
        <v>USS ARLINGTON LPD 24</v>
      </c>
      <c r="B290" s="3"/>
      <c r="C290" s="3"/>
      <c r="D290" s="3"/>
      <c r="E290" s="3"/>
      <c r="F290" s="3"/>
      <c r="G290" s="3"/>
      <c r="H290" s="3"/>
      <c r="I290" s="3"/>
      <c r="J290" s="2" t="str">
        <f t="shared" si="25"/>
        <v>N00421-16-D-0320</v>
      </c>
      <c r="K290" s="2" t="str">
        <f t="shared" si="26"/>
        <v>Prime Company</v>
      </c>
      <c r="L290" s="3"/>
      <c r="M290" s="4"/>
      <c r="N290" s="4"/>
      <c r="O290" s="2" t="str">
        <f t="shared" si="27"/>
        <v>MARMC</v>
      </c>
      <c r="P290" s="2" t="str">
        <f t="shared" si="28"/>
        <v>John.Doe@prime.com</v>
      </c>
      <c r="Q290" s="2" t="str">
        <f t="shared" si="29"/>
        <v>Jane.Doe@subcontractor.com</v>
      </c>
      <c r="R290" s="9">
        <f>IF(F290="",0,(IF((COUNTIF([1]Companies!A:A,F290))=0,1,2)))</f>
        <v>0</v>
      </c>
    </row>
    <row r="291" spans="1:18" x14ac:dyDescent="0.25">
      <c r="A291" s="2" t="str">
        <f t="shared" si="24"/>
        <v>USS ARLINGTON LPD 24</v>
      </c>
      <c r="B291" s="3"/>
      <c r="C291" s="3"/>
      <c r="D291" s="3"/>
      <c r="E291" s="3"/>
      <c r="F291" s="3"/>
      <c r="G291" s="3"/>
      <c r="H291" s="3"/>
      <c r="I291" s="3"/>
      <c r="J291" s="2" t="str">
        <f t="shared" si="25"/>
        <v>N00421-16-D-0320</v>
      </c>
      <c r="K291" s="2" t="str">
        <f t="shared" si="26"/>
        <v>Prime Company</v>
      </c>
      <c r="L291" s="3"/>
      <c r="M291" s="4"/>
      <c r="N291" s="4"/>
      <c r="O291" s="2" t="str">
        <f t="shared" si="27"/>
        <v>MARMC</v>
      </c>
      <c r="P291" s="2" t="str">
        <f t="shared" si="28"/>
        <v>John.Doe@prime.com</v>
      </c>
      <c r="Q291" s="2" t="str">
        <f t="shared" si="29"/>
        <v>Jane.Doe@subcontractor.com</v>
      </c>
      <c r="R291" s="9">
        <f>IF(F291="",0,(IF((COUNTIF([1]Companies!A:A,F291))=0,1,2)))</f>
        <v>0</v>
      </c>
    </row>
    <row r="292" spans="1:18" x14ac:dyDescent="0.25">
      <c r="A292" s="2" t="str">
        <f t="shared" si="24"/>
        <v>USS ARLINGTON LPD 24</v>
      </c>
      <c r="B292" s="3"/>
      <c r="C292" s="3"/>
      <c r="D292" s="3"/>
      <c r="E292" s="3"/>
      <c r="F292" s="3"/>
      <c r="G292" s="3"/>
      <c r="H292" s="3"/>
      <c r="I292" s="3"/>
      <c r="J292" s="2" t="str">
        <f t="shared" si="25"/>
        <v>N00421-16-D-0320</v>
      </c>
      <c r="K292" s="2" t="str">
        <f t="shared" si="26"/>
        <v>Prime Company</v>
      </c>
      <c r="L292" s="3"/>
      <c r="M292" s="4"/>
      <c r="N292" s="4"/>
      <c r="O292" s="2" t="str">
        <f t="shared" si="27"/>
        <v>MARMC</v>
      </c>
      <c r="P292" s="2" t="str">
        <f t="shared" si="28"/>
        <v>John.Doe@prime.com</v>
      </c>
      <c r="Q292" s="2" t="str">
        <f t="shared" si="29"/>
        <v>Jane.Doe@subcontractor.com</v>
      </c>
      <c r="R292" s="9">
        <f>IF(F292="",0,(IF((COUNTIF([1]Companies!A:A,F292))=0,1,2)))</f>
        <v>0</v>
      </c>
    </row>
    <row r="293" spans="1:18" x14ac:dyDescent="0.25">
      <c r="A293" s="2" t="str">
        <f t="shared" si="24"/>
        <v>USS ARLINGTON LPD 24</v>
      </c>
      <c r="B293" s="3"/>
      <c r="C293" s="3"/>
      <c r="D293" s="3"/>
      <c r="E293" s="3"/>
      <c r="F293" s="3"/>
      <c r="G293" s="3"/>
      <c r="H293" s="3"/>
      <c r="I293" s="3"/>
      <c r="J293" s="2" t="str">
        <f t="shared" si="25"/>
        <v>N00421-16-D-0320</v>
      </c>
      <c r="K293" s="2" t="str">
        <f t="shared" si="26"/>
        <v>Prime Company</v>
      </c>
      <c r="L293" s="3"/>
      <c r="M293" s="4"/>
      <c r="N293" s="4"/>
      <c r="O293" s="2" t="str">
        <f t="shared" si="27"/>
        <v>MARMC</v>
      </c>
      <c r="P293" s="2" t="str">
        <f t="shared" si="28"/>
        <v>John.Doe@prime.com</v>
      </c>
      <c r="Q293" s="2" t="str">
        <f t="shared" si="29"/>
        <v>Jane.Doe@subcontractor.com</v>
      </c>
      <c r="R293" s="9">
        <f>IF(F293="",0,(IF((COUNTIF([1]Companies!A:A,F293))=0,1,2)))</f>
        <v>0</v>
      </c>
    </row>
    <row r="294" spans="1:18" x14ac:dyDescent="0.25">
      <c r="A294" s="2" t="str">
        <f t="shared" si="24"/>
        <v>USS ARLINGTON LPD 24</v>
      </c>
      <c r="B294" s="3"/>
      <c r="C294" s="3"/>
      <c r="D294" s="3"/>
      <c r="E294" s="3"/>
      <c r="F294" s="3"/>
      <c r="G294" s="3"/>
      <c r="H294" s="3"/>
      <c r="I294" s="3"/>
      <c r="J294" s="2" t="str">
        <f t="shared" si="25"/>
        <v>N00421-16-D-0320</v>
      </c>
      <c r="K294" s="2" t="str">
        <f t="shared" si="26"/>
        <v>Prime Company</v>
      </c>
      <c r="L294" s="3"/>
      <c r="M294" s="4"/>
      <c r="N294" s="4"/>
      <c r="O294" s="2" t="str">
        <f t="shared" si="27"/>
        <v>MARMC</v>
      </c>
      <c r="P294" s="2" t="str">
        <f t="shared" si="28"/>
        <v>John.Doe@prime.com</v>
      </c>
      <c r="Q294" s="2" t="str">
        <f t="shared" si="29"/>
        <v>Jane.Doe@subcontractor.com</v>
      </c>
      <c r="R294" s="9">
        <f>IF(F294="",0,(IF((COUNTIF([1]Companies!A:A,F294))=0,1,2)))</f>
        <v>0</v>
      </c>
    </row>
    <row r="295" spans="1:18" x14ac:dyDescent="0.25">
      <c r="A295" s="2" t="str">
        <f t="shared" si="24"/>
        <v>USS ARLINGTON LPD 24</v>
      </c>
      <c r="B295" s="3"/>
      <c r="C295" s="3"/>
      <c r="D295" s="3"/>
      <c r="E295" s="3"/>
      <c r="F295" s="3"/>
      <c r="G295" s="3"/>
      <c r="H295" s="3"/>
      <c r="I295" s="3"/>
      <c r="J295" s="2" t="str">
        <f t="shared" si="25"/>
        <v>N00421-16-D-0320</v>
      </c>
      <c r="K295" s="2" t="str">
        <f t="shared" si="26"/>
        <v>Prime Company</v>
      </c>
      <c r="L295" s="3"/>
      <c r="M295" s="4"/>
      <c r="N295" s="4"/>
      <c r="O295" s="2" t="str">
        <f t="shared" si="27"/>
        <v>MARMC</v>
      </c>
      <c r="P295" s="2" t="str">
        <f t="shared" si="28"/>
        <v>John.Doe@prime.com</v>
      </c>
      <c r="Q295" s="2" t="str">
        <f t="shared" si="29"/>
        <v>Jane.Doe@subcontractor.com</v>
      </c>
      <c r="R295" s="9">
        <f>IF(F295="",0,(IF((COUNTIF([1]Companies!A:A,F295))=0,1,2)))</f>
        <v>0</v>
      </c>
    </row>
    <row r="296" spans="1:18" x14ac:dyDescent="0.25">
      <c r="A296" s="2" t="str">
        <f t="shared" si="24"/>
        <v>USS ARLINGTON LPD 24</v>
      </c>
      <c r="B296" s="3"/>
      <c r="C296" s="3"/>
      <c r="D296" s="3"/>
      <c r="E296" s="3"/>
      <c r="F296" s="3"/>
      <c r="G296" s="3"/>
      <c r="H296" s="3"/>
      <c r="I296" s="3"/>
      <c r="J296" s="2" t="str">
        <f t="shared" si="25"/>
        <v>N00421-16-D-0320</v>
      </c>
      <c r="K296" s="2" t="str">
        <f t="shared" si="26"/>
        <v>Prime Company</v>
      </c>
      <c r="L296" s="3"/>
      <c r="M296" s="4"/>
      <c r="N296" s="4"/>
      <c r="O296" s="2" t="str">
        <f t="shared" si="27"/>
        <v>MARMC</v>
      </c>
      <c r="P296" s="2" t="str">
        <f t="shared" si="28"/>
        <v>John.Doe@prime.com</v>
      </c>
      <c r="Q296" s="2" t="str">
        <f t="shared" si="29"/>
        <v>Jane.Doe@subcontractor.com</v>
      </c>
      <c r="R296" s="9">
        <f>IF(F296="",0,(IF((COUNTIF([1]Companies!A:A,F296))=0,1,2)))</f>
        <v>0</v>
      </c>
    </row>
    <row r="297" spans="1:18" x14ac:dyDescent="0.25">
      <c r="A297" s="2" t="str">
        <f t="shared" si="24"/>
        <v>USS ARLINGTON LPD 24</v>
      </c>
      <c r="B297" s="3"/>
      <c r="C297" s="3"/>
      <c r="D297" s="3"/>
      <c r="E297" s="3"/>
      <c r="F297" s="3"/>
      <c r="G297" s="3"/>
      <c r="H297" s="3"/>
      <c r="I297" s="3"/>
      <c r="J297" s="2" t="str">
        <f t="shared" si="25"/>
        <v>N00421-16-D-0320</v>
      </c>
      <c r="K297" s="2" t="str">
        <f t="shared" si="26"/>
        <v>Prime Company</v>
      </c>
      <c r="L297" s="3"/>
      <c r="M297" s="4"/>
      <c r="N297" s="4"/>
      <c r="O297" s="2" t="str">
        <f t="shared" si="27"/>
        <v>MARMC</v>
      </c>
      <c r="P297" s="2" t="str">
        <f t="shared" si="28"/>
        <v>John.Doe@prime.com</v>
      </c>
      <c r="Q297" s="2" t="str">
        <f t="shared" si="29"/>
        <v>Jane.Doe@subcontractor.com</v>
      </c>
      <c r="R297" s="9">
        <f>IF(F297="",0,(IF((COUNTIF([1]Companies!A:A,F297))=0,1,2)))</f>
        <v>0</v>
      </c>
    </row>
    <row r="298" spans="1:18" x14ac:dyDescent="0.25">
      <c r="A298" s="2" t="str">
        <f t="shared" si="24"/>
        <v>USS ARLINGTON LPD 24</v>
      </c>
      <c r="B298" s="3"/>
      <c r="C298" s="3"/>
      <c r="D298" s="3"/>
      <c r="E298" s="3"/>
      <c r="F298" s="3"/>
      <c r="G298" s="3"/>
      <c r="H298" s="3"/>
      <c r="I298" s="3"/>
      <c r="J298" s="2" t="str">
        <f t="shared" si="25"/>
        <v>N00421-16-D-0320</v>
      </c>
      <c r="K298" s="2" t="str">
        <f t="shared" si="26"/>
        <v>Prime Company</v>
      </c>
      <c r="L298" s="3"/>
      <c r="M298" s="4"/>
      <c r="N298" s="4"/>
      <c r="O298" s="2" t="str">
        <f t="shared" si="27"/>
        <v>MARMC</v>
      </c>
      <c r="P298" s="2" t="str">
        <f t="shared" si="28"/>
        <v>John.Doe@prime.com</v>
      </c>
      <c r="Q298" s="2" t="str">
        <f t="shared" si="29"/>
        <v>Jane.Doe@subcontractor.com</v>
      </c>
      <c r="R298" s="9">
        <f>IF(F298="",0,(IF((COUNTIF([1]Companies!A:A,F298))=0,1,2)))</f>
        <v>0</v>
      </c>
    </row>
    <row r="299" spans="1:18" x14ac:dyDescent="0.25">
      <c r="A299" s="2" t="str">
        <f t="shared" si="24"/>
        <v>USS ARLINGTON LPD 24</v>
      </c>
      <c r="B299" s="3"/>
      <c r="C299" s="3"/>
      <c r="D299" s="3"/>
      <c r="E299" s="3"/>
      <c r="F299" s="3"/>
      <c r="G299" s="3"/>
      <c r="H299" s="3"/>
      <c r="I299" s="3"/>
      <c r="J299" s="2" t="str">
        <f t="shared" si="25"/>
        <v>N00421-16-D-0320</v>
      </c>
      <c r="K299" s="2" t="str">
        <f t="shared" si="26"/>
        <v>Prime Company</v>
      </c>
      <c r="L299" s="3"/>
      <c r="M299" s="4"/>
      <c r="N299" s="4"/>
      <c r="O299" s="2" t="str">
        <f t="shared" si="27"/>
        <v>MARMC</v>
      </c>
      <c r="P299" s="2" t="str">
        <f t="shared" si="28"/>
        <v>John.Doe@prime.com</v>
      </c>
      <c r="Q299" s="2" t="str">
        <f t="shared" si="29"/>
        <v>Jane.Doe@subcontractor.com</v>
      </c>
      <c r="R299" s="9">
        <f>IF(F299="",0,(IF((COUNTIF([1]Companies!A:A,F299))=0,1,2)))</f>
        <v>0</v>
      </c>
    </row>
    <row r="300" spans="1:18" x14ac:dyDescent="0.25">
      <c r="A300" s="2" t="str">
        <f t="shared" si="24"/>
        <v>USS ARLINGTON LPD 24</v>
      </c>
      <c r="B300" s="3"/>
      <c r="C300" s="3"/>
      <c r="D300" s="3"/>
      <c r="E300" s="3"/>
      <c r="F300" s="3"/>
      <c r="G300" s="3"/>
      <c r="H300" s="3"/>
      <c r="I300" s="3"/>
      <c r="J300" s="2" t="str">
        <f t="shared" si="25"/>
        <v>N00421-16-D-0320</v>
      </c>
      <c r="K300" s="2" t="str">
        <f t="shared" si="26"/>
        <v>Prime Company</v>
      </c>
      <c r="L300" s="3"/>
      <c r="M300" s="4"/>
      <c r="N300" s="4"/>
      <c r="O300" s="2" t="str">
        <f t="shared" si="27"/>
        <v>MARMC</v>
      </c>
      <c r="P300" s="2" t="str">
        <f t="shared" si="28"/>
        <v>John.Doe@prime.com</v>
      </c>
      <c r="Q300" s="2" t="str">
        <f t="shared" si="29"/>
        <v>Jane.Doe@subcontractor.com</v>
      </c>
      <c r="R300" s="9">
        <f>IF(F300="",0,(IF((COUNTIF([1]Companies!A:A,F300))=0,1,2)))</f>
        <v>0</v>
      </c>
    </row>
    <row r="301" spans="1:18" x14ac:dyDescent="0.25">
      <c r="A301" s="2" t="str">
        <f t="shared" si="24"/>
        <v>USS ARLINGTON LPD 24</v>
      </c>
      <c r="B301" s="3"/>
      <c r="C301" s="3"/>
      <c r="D301" s="3"/>
      <c r="E301" s="3"/>
      <c r="F301" s="3"/>
      <c r="G301" s="3"/>
      <c r="H301" s="3"/>
      <c r="I301" s="3"/>
      <c r="J301" s="2" t="str">
        <f t="shared" si="25"/>
        <v>N00421-16-D-0320</v>
      </c>
      <c r="K301" s="2" t="str">
        <f t="shared" si="26"/>
        <v>Prime Company</v>
      </c>
      <c r="L301" s="3"/>
      <c r="M301" s="4"/>
      <c r="N301" s="4"/>
      <c r="O301" s="2" t="str">
        <f t="shared" si="27"/>
        <v>MARMC</v>
      </c>
      <c r="P301" s="2" t="str">
        <f t="shared" si="28"/>
        <v>John.Doe@prime.com</v>
      </c>
      <c r="Q301" s="2" t="str">
        <f t="shared" si="29"/>
        <v>Jane.Doe@subcontractor.com</v>
      </c>
      <c r="R301" s="9">
        <f>IF(F301="",0,(IF((COUNTIF([1]Companies!A:A,F301))=0,1,2)))</f>
        <v>0</v>
      </c>
    </row>
    <row r="302" spans="1:18" x14ac:dyDescent="0.25">
      <c r="A302" s="2" t="str">
        <f t="shared" si="24"/>
        <v>USS ARLINGTON LPD 24</v>
      </c>
      <c r="B302" s="3"/>
      <c r="C302" s="3"/>
      <c r="D302" s="3"/>
      <c r="E302" s="3"/>
      <c r="F302" s="3"/>
      <c r="G302" s="3"/>
      <c r="H302" s="3"/>
      <c r="I302" s="3"/>
      <c r="J302" s="2" t="str">
        <f t="shared" si="25"/>
        <v>N00421-16-D-0320</v>
      </c>
      <c r="K302" s="2" t="str">
        <f t="shared" si="26"/>
        <v>Prime Company</v>
      </c>
      <c r="L302" s="3"/>
      <c r="M302" s="4"/>
      <c r="N302" s="4"/>
      <c r="O302" s="2" t="str">
        <f t="shared" si="27"/>
        <v>MARMC</v>
      </c>
      <c r="P302" s="2" t="str">
        <f t="shared" si="28"/>
        <v>John.Doe@prime.com</v>
      </c>
      <c r="Q302" s="2" t="str">
        <f t="shared" si="29"/>
        <v>Jane.Doe@subcontractor.com</v>
      </c>
      <c r="R302" s="9">
        <f>IF(F302="",0,(IF((COUNTIF([1]Companies!A:A,F302))=0,1,2)))</f>
        <v>0</v>
      </c>
    </row>
    <row r="303" spans="1:18" x14ac:dyDescent="0.25">
      <c r="A303" s="2" t="str">
        <f t="shared" si="24"/>
        <v>USS ARLINGTON LPD 24</v>
      </c>
      <c r="B303" s="3"/>
      <c r="C303" s="3"/>
      <c r="D303" s="3"/>
      <c r="E303" s="3"/>
      <c r="F303" s="3"/>
      <c r="G303" s="3"/>
      <c r="H303" s="3"/>
      <c r="I303" s="3"/>
      <c r="J303" s="2" t="str">
        <f t="shared" si="25"/>
        <v>N00421-16-D-0320</v>
      </c>
      <c r="K303" s="2" t="str">
        <f t="shared" si="26"/>
        <v>Prime Company</v>
      </c>
      <c r="L303" s="3"/>
      <c r="M303" s="4"/>
      <c r="N303" s="4"/>
      <c r="O303" s="2" t="str">
        <f t="shared" si="27"/>
        <v>MARMC</v>
      </c>
      <c r="P303" s="2" t="str">
        <f t="shared" si="28"/>
        <v>John.Doe@prime.com</v>
      </c>
      <c r="Q303" s="2" t="str">
        <f t="shared" si="29"/>
        <v>Jane.Doe@subcontractor.com</v>
      </c>
      <c r="R303" s="9">
        <f>IF(F303="",0,(IF((COUNTIF([1]Companies!A:A,F303))=0,1,2)))</f>
        <v>0</v>
      </c>
    </row>
    <row r="304" spans="1:18" x14ac:dyDescent="0.25">
      <c r="A304" s="2" t="str">
        <f t="shared" si="24"/>
        <v>USS ARLINGTON LPD 24</v>
      </c>
      <c r="B304" s="3"/>
      <c r="C304" s="3"/>
      <c r="D304" s="3"/>
      <c r="E304" s="3"/>
      <c r="F304" s="3"/>
      <c r="G304" s="3"/>
      <c r="H304" s="3"/>
      <c r="I304" s="3"/>
      <c r="J304" s="2" t="str">
        <f t="shared" si="25"/>
        <v>N00421-16-D-0320</v>
      </c>
      <c r="K304" s="2" t="str">
        <f t="shared" si="26"/>
        <v>Prime Company</v>
      </c>
      <c r="L304" s="3"/>
      <c r="M304" s="4"/>
      <c r="N304" s="4"/>
      <c r="O304" s="2" t="str">
        <f t="shared" si="27"/>
        <v>MARMC</v>
      </c>
      <c r="P304" s="2" t="str">
        <f t="shared" si="28"/>
        <v>John.Doe@prime.com</v>
      </c>
      <c r="Q304" s="2" t="str">
        <f t="shared" si="29"/>
        <v>Jane.Doe@subcontractor.com</v>
      </c>
      <c r="R304" s="9">
        <f>IF(F304="",0,(IF((COUNTIF([1]Companies!A:A,F304))=0,1,2)))</f>
        <v>0</v>
      </c>
    </row>
    <row r="305" spans="1:18" x14ac:dyDescent="0.25">
      <c r="A305" s="2" t="str">
        <f t="shared" si="24"/>
        <v>USS ARLINGTON LPD 24</v>
      </c>
      <c r="B305" s="3"/>
      <c r="C305" s="3"/>
      <c r="D305" s="3"/>
      <c r="E305" s="3"/>
      <c r="F305" s="3"/>
      <c r="G305" s="3"/>
      <c r="H305" s="3"/>
      <c r="I305" s="3"/>
      <c r="J305" s="2" t="str">
        <f t="shared" si="25"/>
        <v>N00421-16-D-0320</v>
      </c>
      <c r="K305" s="2" t="str">
        <f t="shared" si="26"/>
        <v>Prime Company</v>
      </c>
      <c r="L305" s="3"/>
      <c r="M305" s="4"/>
      <c r="N305" s="4"/>
      <c r="O305" s="2" t="str">
        <f t="shared" si="27"/>
        <v>MARMC</v>
      </c>
      <c r="P305" s="2" t="str">
        <f t="shared" si="28"/>
        <v>John.Doe@prime.com</v>
      </c>
      <c r="Q305" s="2" t="str">
        <f t="shared" si="29"/>
        <v>Jane.Doe@subcontractor.com</v>
      </c>
      <c r="R305" s="9">
        <f>IF(F305="",0,(IF((COUNTIF([1]Companies!A:A,F305))=0,1,2)))</f>
        <v>0</v>
      </c>
    </row>
    <row r="306" spans="1:18" x14ac:dyDescent="0.25">
      <c r="A306" s="2" t="str">
        <f t="shared" si="24"/>
        <v>USS ARLINGTON LPD 24</v>
      </c>
      <c r="B306" s="3"/>
      <c r="C306" s="3"/>
      <c r="D306" s="3"/>
      <c r="E306" s="3"/>
      <c r="F306" s="3"/>
      <c r="G306" s="3"/>
      <c r="H306" s="3"/>
      <c r="I306" s="3"/>
      <c r="J306" s="2" t="str">
        <f t="shared" si="25"/>
        <v>N00421-16-D-0320</v>
      </c>
      <c r="K306" s="2" t="str">
        <f t="shared" si="26"/>
        <v>Prime Company</v>
      </c>
      <c r="L306" s="3"/>
      <c r="M306" s="4"/>
      <c r="N306" s="4"/>
      <c r="O306" s="2" t="str">
        <f t="shared" si="27"/>
        <v>MARMC</v>
      </c>
      <c r="P306" s="2" t="str">
        <f t="shared" si="28"/>
        <v>John.Doe@prime.com</v>
      </c>
      <c r="Q306" s="2" t="str">
        <f t="shared" si="29"/>
        <v>Jane.Doe@subcontractor.com</v>
      </c>
      <c r="R306" s="9">
        <f>IF(F306="",0,(IF((COUNTIF([1]Companies!A:A,F306))=0,1,2)))</f>
        <v>0</v>
      </c>
    </row>
    <row r="307" spans="1:18" x14ac:dyDescent="0.25">
      <c r="A307" s="2" t="str">
        <f t="shared" si="24"/>
        <v>USS ARLINGTON LPD 24</v>
      </c>
      <c r="B307" s="3"/>
      <c r="C307" s="3"/>
      <c r="D307" s="3"/>
      <c r="E307" s="3"/>
      <c r="F307" s="3"/>
      <c r="G307" s="3"/>
      <c r="H307" s="3"/>
      <c r="I307" s="3"/>
      <c r="J307" s="2" t="str">
        <f t="shared" si="25"/>
        <v>N00421-16-D-0320</v>
      </c>
      <c r="K307" s="2" t="str">
        <f t="shared" si="26"/>
        <v>Prime Company</v>
      </c>
      <c r="L307" s="3"/>
      <c r="M307" s="4"/>
      <c r="N307" s="4"/>
      <c r="O307" s="2" t="str">
        <f t="shared" si="27"/>
        <v>MARMC</v>
      </c>
      <c r="P307" s="2" t="str">
        <f t="shared" si="28"/>
        <v>John.Doe@prime.com</v>
      </c>
      <c r="Q307" s="2" t="str">
        <f t="shared" si="29"/>
        <v>Jane.Doe@subcontractor.com</v>
      </c>
      <c r="R307" s="9">
        <f>IF(F307="",0,(IF((COUNTIF([1]Companies!A:A,F307))=0,1,2)))</f>
        <v>0</v>
      </c>
    </row>
    <row r="308" spans="1:18" x14ac:dyDescent="0.25">
      <c r="A308" s="2" t="str">
        <f t="shared" si="24"/>
        <v>USS ARLINGTON LPD 24</v>
      </c>
      <c r="B308" s="3"/>
      <c r="C308" s="3"/>
      <c r="D308" s="3"/>
      <c r="E308" s="3"/>
      <c r="F308" s="3"/>
      <c r="G308" s="3"/>
      <c r="H308" s="3"/>
      <c r="I308" s="3"/>
      <c r="J308" s="2" t="str">
        <f t="shared" si="25"/>
        <v>N00421-16-D-0320</v>
      </c>
      <c r="K308" s="2" t="str">
        <f t="shared" si="26"/>
        <v>Prime Company</v>
      </c>
      <c r="L308" s="3"/>
      <c r="M308" s="4"/>
      <c r="N308" s="4"/>
      <c r="O308" s="2" t="str">
        <f t="shared" si="27"/>
        <v>MARMC</v>
      </c>
      <c r="P308" s="2" t="str">
        <f t="shared" si="28"/>
        <v>John.Doe@prime.com</v>
      </c>
      <c r="Q308" s="2" t="str">
        <f t="shared" si="29"/>
        <v>Jane.Doe@subcontractor.com</v>
      </c>
      <c r="R308" s="9">
        <f>IF(F308="",0,(IF((COUNTIF([1]Companies!A:A,F308))=0,1,2)))</f>
        <v>0</v>
      </c>
    </row>
    <row r="309" spans="1:18" x14ac:dyDescent="0.25">
      <c r="A309" s="2" t="str">
        <f t="shared" si="24"/>
        <v>USS ARLINGTON LPD 24</v>
      </c>
      <c r="B309" s="3"/>
      <c r="C309" s="3"/>
      <c r="D309" s="3"/>
      <c r="E309" s="3"/>
      <c r="F309" s="3"/>
      <c r="G309" s="3"/>
      <c r="H309" s="3"/>
      <c r="I309" s="3"/>
      <c r="J309" s="2" t="str">
        <f t="shared" si="25"/>
        <v>N00421-16-D-0320</v>
      </c>
      <c r="K309" s="2" t="str">
        <f t="shared" si="26"/>
        <v>Prime Company</v>
      </c>
      <c r="L309" s="3"/>
      <c r="M309" s="4"/>
      <c r="N309" s="4"/>
      <c r="O309" s="2" t="str">
        <f t="shared" si="27"/>
        <v>MARMC</v>
      </c>
      <c r="P309" s="2" t="str">
        <f t="shared" si="28"/>
        <v>John.Doe@prime.com</v>
      </c>
      <c r="Q309" s="2" t="str">
        <f t="shared" si="29"/>
        <v>Jane.Doe@subcontractor.com</v>
      </c>
      <c r="R309" s="9">
        <f>IF(F309="",0,(IF((COUNTIF([1]Companies!A:A,F309))=0,1,2)))</f>
        <v>0</v>
      </c>
    </row>
    <row r="310" spans="1:18" x14ac:dyDescent="0.25">
      <c r="A310" s="2" t="str">
        <f t="shared" si="24"/>
        <v>USS ARLINGTON LPD 24</v>
      </c>
      <c r="B310" s="3"/>
      <c r="C310" s="3"/>
      <c r="D310" s="3"/>
      <c r="E310" s="3"/>
      <c r="F310" s="3"/>
      <c r="G310" s="3"/>
      <c r="H310" s="3"/>
      <c r="I310" s="3"/>
      <c r="J310" s="2" t="str">
        <f t="shared" si="25"/>
        <v>N00421-16-D-0320</v>
      </c>
      <c r="K310" s="2" t="str">
        <f t="shared" si="26"/>
        <v>Prime Company</v>
      </c>
      <c r="L310" s="3"/>
      <c r="M310" s="4"/>
      <c r="N310" s="4"/>
      <c r="O310" s="2" t="str">
        <f t="shared" si="27"/>
        <v>MARMC</v>
      </c>
      <c r="P310" s="2" t="str">
        <f t="shared" si="28"/>
        <v>John.Doe@prime.com</v>
      </c>
      <c r="Q310" s="2" t="str">
        <f t="shared" si="29"/>
        <v>Jane.Doe@subcontractor.com</v>
      </c>
      <c r="R310" s="9">
        <f>IF(F310="",0,(IF((COUNTIF([1]Companies!A:A,F310))=0,1,2)))</f>
        <v>0</v>
      </c>
    </row>
    <row r="311" spans="1:18" x14ac:dyDescent="0.25">
      <c r="A311" s="2" t="str">
        <f t="shared" si="24"/>
        <v>USS ARLINGTON LPD 24</v>
      </c>
      <c r="B311" s="3"/>
      <c r="C311" s="3"/>
      <c r="D311" s="3"/>
      <c r="E311" s="3"/>
      <c r="F311" s="3"/>
      <c r="G311" s="3"/>
      <c r="H311" s="3"/>
      <c r="I311" s="3"/>
      <c r="J311" s="2" t="str">
        <f t="shared" si="25"/>
        <v>N00421-16-D-0320</v>
      </c>
      <c r="K311" s="2" t="str">
        <f t="shared" si="26"/>
        <v>Prime Company</v>
      </c>
      <c r="L311" s="3"/>
      <c r="M311" s="4"/>
      <c r="N311" s="4"/>
      <c r="O311" s="2" t="str">
        <f t="shared" si="27"/>
        <v>MARMC</v>
      </c>
      <c r="P311" s="2" t="str">
        <f t="shared" si="28"/>
        <v>John.Doe@prime.com</v>
      </c>
      <c r="Q311" s="2" t="str">
        <f t="shared" si="29"/>
        <v>Jane.Doe@subcontractor.com</v>
      </c>
      <c r="R311" s="9">
        <f>IF(F311="",0,(IF((COUNTIF([1]Companies!A:A,F311))=0,1,2)))</f>
        <v>0</v>
      </c>
    </row>
    <row r="312" spans="1:18" x14ac:dyDescent="0.25">
      <c r="A312" s="2" t="str">
        <f t="shared" si="24"/>
        <v>USS ARLINGTON LPD 24</v>
      </c>
      <c r="B312" s="3"/>
      <c r="C312" s="3"/>
      <c r="D312" s="3"/>
      <c r="E312" s="3"/>
      <c r="F312" s="3"/>
      <c r="G312" s="3"/>
      <c r="H312" s="3"/>
      <c r="I312" s="3"/>
      <c r="J312" s="2" t="str">
        <f t="shared" si="25"/>
        <v>N00421-16-D-0320</v>
      </c>
      <c r="K312" s="2" t="str">
        <f t="shared" si="26"/>
        <v>Prime Company</v>
      </c>
      <c r="L312" s="3"/>
      <c r="M312" s="4"/>
      <c r="N312" s="4"/>
      <c r="O312" s="2" t="str">
        <f t="shared" si="27"/>
        <v>MARMC</v>
      </c>
      <c r="P312" s="2" t="str">
        <f t="shared" si="28"/>
        <v>John.Doe@prime.com</v>
      </c>
      <c r="Q312" s="2" t="str">
        <f t="shared" si="29"/>
        <v>Jane.Doe@subcontractor.com</v>
      </c>
      <c r="R312" s="9">
        <f>IF(F312="",0,(IF((COUNTIF([1]Companies!A:A,F312))=0,1,2)))</f>
        <v>0</v>
      </c>
    </row>
    <row r="313" spans="1:18" x14ac:dyDescent="0.25">
      <c r="A313" s="2" t="str">
        <f t="shared" si="24"/>
        <v>USS ARLINGTON LPD 24</v>
      </c>
      <c r="B313" s="3"/>
      <c r="C313" s="3"/>
      <c r="D313" s="3"/>
      <c r="E313" s="3"/>
      <c r="F313" s="3"/>
      <c r="G313" s="3"/>
      <c r="H313" s="3"/>
      <c r="I313" s="3"/>
      <c r="J313" s="2" t="str">
        <f t="shared" si="25"/>
        <v>N00421-16-D-0320</v>
      </c>
      <c r="K313" s="2" t="str">
        <f t="shared" si="26"/>
        <v>Prime Company</v>
      </c>
      <c r="L313" s="3"/>
      <c r="M313" s="4"/>
      <c r="N313" s="4"/>
      <c r="O313" s="2" t="str">
        <f t="shared" si="27"/>
        <v>MARMC</v>
      </c>
      <c r="P313" s="2" t="str">
        <f t="shared" si="28"/>
        <v>John.Doe@prime.com</v>
      </c>
      <c r="Q313" s="2" t="str">
        <f t="shared" si="29"/>
        <v>Jane.Doe@subcontractor.com</v>
      </c>
      <c r="R313" s="9">
        <f>IF(F313="",0,(IF((COUNTIF([1]Companies!A:A,F313))=0,1,2)))</f>
        <v>0</v>
      </c>
    </row>
    <row r="314" spans="1:18" x14ac:dyDescent="0.25">
      <c r="A314" s="2" t="str">
        <f t="shared" si="24"/>
        <v>USS ARLINGTON LPD 24</v>
      </c>
      <c r="B314" s="3"/>
      <c r="C314" s="3"/>
      <c r="D314" s="3"/>
      <c r="E314" s="3"/>
      <c r="F314" s="3"/>
      <c r="G314" s="3"/>
      <c r="H314" s="3"/>
      <c r="I314" s="3"/>
      <c r="J314" s="2" t="str">
        <f t="shared" si="25"/>
        <v>N00421-16-D-0320</v>
      </c>
      <c r="K314" s="2" t="str">
        <f t="shared" si="26"/>
        <v>Prime Company</v>
      </c>
      <c r="L314" s="3"/>
      <c r="M314" s="4"/>
      <c r="N314" s="4"/>
      <c r="O314" s="2" t="str">
        <f t="shared" si="27"/>
        <v>MARMC</v>
      </c>
      <c r="P314" s="2" t="str">
        <f t="shared" si="28"/>
        <v>John.Doe@prime.com</v>
      </c>
      <c r="Q314" s="2" t="str">
        <f t="shared" si="29"/>
        <v>Jane.Doe@subcontractor.com</v>
      </c>
      <c r="R314" s="9">
        <f>IF(F314="",0,(IF((COUNTIF([1]Companies!A:A,F314))=0,1,2)))</f>
        <v>0</v>
      </c>
    </row>
    <row r="315" spans="1:18" x14ac:dyDescent="0.25">
      <c r="A315" s="2" t="str">
        <f t="shared" si="24"/>
        <v>USS ARLINGTON LPD 24</v>
      </c>
      <c r="B315" s="3"/>
      <c r="C315" s="3"/>
      <c r="D315" s="3"/>
      <c r="E315" s="3"/>
      <c r="F315" s="3"/>
      <c r="G315" s="3"/>
      <c r="H315" s="3"/>
      <c r="I315" s="3"/>
      <c r="J315" s="2" t="str">
        <f t="shared" si="25"/>
        <v>N00421-16-D-0320</v>
      </c>
      <c r="K315" s="2" t="str">
        <f t="shared" si="26"/>
        <v>Prime Company</v>
      </c>
      <c r="L315" s="3"/>
      <c r="M315" s="4"/>
      <c r="N315" s="4"/>
      <c r="O315" s="2" t="str">
        <f t="shared" si="27"/>
        <v>MARMC</v>
      </c>
      <c r="P315" s="2" t="str">
        <f t="shared" si="28"/>
        <v>John.Doe@prime.com</v>
      </c>
      <c r="Q315" s="2" t="str">
        <f t="shared" si="29"/>
        <v>Jane.Doe@subcontractor.com</v>
      </c>
      <c r="R315" s="9">
        <f>IF(F315="",0,(IF((COUNTIF([1]Companies!A:A,F315))=0,1,2)))</f>
        <v>0</v>
      </c>
    </row>
    <row r="316" spans="1:18" x14ac:dyDescent="0.25">
      <c r="A316" s="2" t="str">
        <f t="shared" si="24"/>
        <v>USS ARLINGTON LPD 24</v>
      </c>
      <c r="B316" s="3"/>
      <c r="C316" s="3"/>
      <c r="D316" s="3"/>
      <c r="E316" s="3"/>
      <c r="F316" s="3"/>
      <c r="G316" s="3"/>
      <c r="H316" s="3"/>
      <c r="I316" s="3"/>
      <c r="J316" s="2" t="str">
        <f t="shared" si="25"/>
        <v>N00421-16-D-0320</v>
      </c>
      <c r="K316" s="2" t="str">
        <f t="shared" si="26"/>
        <v>Prime Company</v>
      </c>
      <c r="L316" s="3"/>
      <c r="M316" s="4"/>
      <c r="N316" s="4"/>
      <c r="O316" s="2" t="str">
        <f t="shared" si="27"/>
        <v>MARMC</v>
      </c>
      <c r="P316" s="2" t="str">
        <f t="shared" si="28"/>
        <v>John.Doe@prime.com</v>
      </c>
      <c r="Q316" s="2" t="str">
        <f t="shared" si="29"/>
        <v>Jane.Doe@subcontractor.com</v>
      </c>
      <c r="R316" s="9">
        <f>IF(F316="",0,(IF((COUNTIF([1]Companies!A:A,F316))=0,1,2)))</f>
        <v>0</v>
      </c>
    </row>
    <row r="317" spans="1:18" x14ac:dyDescent="0.25">
      <c r="A317" s="2" t="str">
        <f t="shared" si="24"/>
        <v>USS ARLINGTON LPD 24</v>
      </c>
      <c r="B317" s="3"/>
      <c r="C317" s="3"/>
      <c r="D317" s="3"/>
      <c r="E317" s="3"/>
      <c r="F317" s="3"/>
      <c r="G317" s="3"/>
      <c r="H317" s="3"/>
      <c r="I317" s="3"/>
      <c r="J317" s="2" t="str">
        <f t="shared" si="25"/>
        <v>N00421-16-D-0320</v>
      </c>
      <c r="K317" s="2" t="str">
        <f t="shared" si="26"/>
        <v>Prime Company</v>
      </c>
      <c r="L317" s="3"/>
      <c r="M317" s="4"/>
      <c r="N317" s="4"/>
      <c r="O317" s="2" t="str">
        <f t="shared" si="27"/>
        <v>MARMC</v>
      </c>
      <c r="P317" s="2" t="str">
        <f t="shared" si="28"/>
        <v>John.Doe@prime.com</v>
      </c>
      <c r="Q317" s="2" t="str">
        <f t="shared" si="29"/>
        <v>Jane.Doe@subcontractor.com</v>
      </c>
      <c r="R317" s="9">
        <f>IF(F317="",0,(IF((COUNTIF([1]Companies!A:A,F317))=0,1,2)))</f>
        <v>0</v>
      </c>
    </row>
    <row r="318" spans="1:18" x14ac:dyDescent="0.25">
      <c r="A318" s="2" t="str">
        <f t="shared" si="24"/>
        <v>USS ARLINGTON LPD 24</v>
      </c>
      <c r="B318" s="3"/>
      <c r="C318" s="3"/>
      <c r="D318" s="3"/>
      <c r="E318" s="3"/>
      <c r="F318" s="3"/>
      <c r="G318" s="3"/>
      <c r="H318" s="3"/>
      <c r="I318" s="3"/>
      <c r="J318" s="2" t="str">
        <f t="shared" si="25"/>
        <v>N00421-16-D-0320</v>
      </c>
      <c r="K318" s="2" t="str">
        <f t="shared" si="26"/>
        <v>Prime Company</v>
      </c>
      <c r="L318" s="3"/>
      <c r="M318" s="4"/>
      <c r="N318" s="4"/>
      <c r="O318" s="2" t="str">
        <f t="shared" si="27"/>
        <v>MARMC</v>
      </c>
      <c r="P318" s="2" t="str">
        <f t="shared" si="28"/>
        <v>John.Doe@prime.com</v>
      </c>
      <c r="Q318" s="2" t="str">
        <f t="shared" si="29"/>
        <v>Jane.Doe@subcontractor.com</v>
      </c>
      <c r="R318" s="9">
        <f>IF(F318="",0,(IF((COUNTIF([1]Companies!A:A,F318))=0,1,2)))</f>
        <v>0</v>
      </c>
    </row>
    <row r="319" spans="1:18" x14ac:dyDescent="0.25">
      <c r="A319" s="2" t="str">
        <f t="shared" si="24"/>
        <v>USS ARLINGTON LPD 24</v>
      </c>
      <c r="B319" s="3"/>
      <c r="C319" s="3"/>
      <c r="D319" s="3"/>
      <c r="E319" s="3"/>
      <c r="F319" s="3"/>
      <c r="G319" s="3"/>
      <c r="H319" s="3"/>
      <c r="I319" s="3"/>
      <c r="J319" s="2" t="str">
        <f t="shared" si="25"/>
        <v>N00421-16-D-0320</v>
      </c>
      <c r="K319" s="2" t="str">
        <f t="shared" si="26"/>
        <v>Prime Company</v>
      </c>
      <c r="L319" s="3"/>
      <c r="M319" s="4"/>
      <c r="N319" s="4"/>
      <c r="O319" s="2" t="str">
        <f t="shared" si="27"/>
        <v>MARMC</v>
      </c>
      <c r="P319" s="2" t="str">
        <f t="shared" si="28"/>
        <v>John.Doe@prime.com</v>
      </c>
      <c r="Q319" s="2" t="str">
        <f t="shared" si="29"/>
        <v>Jane.Doe@subcontractor.com</v>
      </c>
      <c r="R319" s="9">
        <f>IF(F319="",0,(IF((COUNTIF([1]Companies!A:A,F319))=0,1,2)))</f>
        <v>0</v>
      </c>
    </row>
    <row r="320" spans="1:18" x14ac:dyDescent="0.25">
      <c r="A320" s="2" t="str">
        <f t="shared" si="24"/>
        <v>USS ARLINGTON LPD 24</v>
      </c>
      <c r="B320" s="3"/>
      <c r="C320" s="3"/>
      <c r="D320" s="3"/>
      <c r="E320" s="3"/>
      <c r="F320" s="3"/>
      <c r="G320" s="3"/>
      <c r="H320" s="3"/>
      <c r="I320" s="3"/>
      <c r="J320" s="2" t="str">
        <f t="shared" si="25"/>
        <v>N00421-16-D-0320</v>
      </c>
      <c r="K320" s="2" t="str">
        <f t="shared" si="26"/>
        <v>Prime Company</v>
      </c>
      <c r="L320" s="3"/>
      <c r="M320" s="4"/>
      <c r="N320" s="4"/>
      <c r="O320" s="2" t="str">
        <f t="shared" si="27"/>
        <v>MARMC</v>
      </c>
      <c r="P320" s="2" t="str">
        <f t="shared" si="28"/>
        <v>John.Doe@prime.com</v>
      </c>
      <c r="Q320" s="2" t="str">
        <f t="shared" si="29"/>
        <v>Jane.Doe@subcontractor.com</v>
      </c>
      <c r="R320" s="9">
        <f>IF(F320="",0,(IF((COUNTIF([1]Companies!A:A,F320))=0,1,2)))</f>
        <v>0</v>
      </c>
    </row>
    <row r="321" spans="1:18" x14ac:dyDescent="0.25">
      <c r="A321" s="2" t="str">
        <f t="shared" si="24"/>
        <v>USS ARLINGTON LPD 24</v>
      </c>
      <c r="B321" s="3"/>
      <c r="C321" s="3"/>
      <c r="D321" s="3"/>
      <c r="E321" s="3"/>
      <c r="F321" s="3"/>
      <c r="G321" s="3"/>
      <c r="H321" s="3"/>
      <c r="I321" s="3"/>
      <c r="J321" s="2" t="str">
        <f t="shared" si="25"/>
        <v>N00421-16-D-0320</v>
      </c>
      <c r="K321" s="2" t="str">
        <f t="shared" si="26"/>
        <v>Prime Company</v>
      </c>
      <c r="L321" s="3"/>
      <c r="M321" s="4"/>
      <c r="N321" s="4"/>
      <c r="O321" s="2" t="str">
        <f t="shared" si="27"/>
        <v>MARMC</v>
      </c>
      <c r="P321" s="2" t="str">
        <f t="shared" si="28"/>
        <v>John.Doe@prime.com</v>
      </c>
      <c r="Q321" s="2" t="str">
        <f t="shared" si="29"/>
        <v>Jane.Doe@subcontractor.com</v>
      </c>
      <c r="R321" s="9">
        <f>IF(F321="",0,(IF((COUNTIF([1]Companies!A:A,F321))=0,1,2)))</f>
        <v>0</v>
      </c>
    </row>
    <row r="322" spans="1:18" x14ac:dyDescent="0.25">
      <c r="A322" s="2" t="str">
        <f t="shared" si="24"/>
        <v>USS ARLINGTON LPD 24</v>
      </c>
      <c r="B322" s="3"/>
      <c r="C322" s="3"/>
      <c r="D322" s="3"/>
      <c r="E322" s="3"/>
      <c r="F322" s="3"/>
      <c r="G322" s="3"/>
      <c r="H322" s="3"/>
      <c r="I322" s="3"/>
      <c r="J322" s="2" t="str">
        <f t="shared" si="25"/>
        <v>N00421-16-D-0320</v>
      </c>
      <c r="K322" s="2" t="str">
        <f t="shared" si="26"/>
        <v>Prime Company</v>
      </c>
      <c r="L322" s="3"/>
      <c r="M322" s="4"/>
      <c r="N322" s="4"/>
      <c r="O322" s="2" t="str">
        <f t="shared" si="27"/>
        <v>MARMC</v>
      </c>
      <c r="P322" s="2" t="str">
        <f t="shared" si="28"/>
        <v>John.Doe@prime.com</v>
      </c>
      <c r="Q322" s="2" t="str">
        <f t="shared" si="29"/>
        <v>Jane.Doe@subcontractor.com</v>
      </c>
      <c r="R322" s="9">
        <f>IF(F322="",0,(IF((COUNTIF([1]Companies!A:A,F322))=0,1,2)))</f>
        <v>0</v>
      </c>
    </row>
    <row r="323" spans="1:18" x14ac:dyDescent="0.25">
      <c r="A323" s="2" t="str">
        <f t="shared" si="24"/>
        <v>USS ARLINGTON LPD 24</v>
      </c>
      <c r="B323" s="3"/>
      <c r="C323" s="3"/>
      <c r="D323" s="3"/>
      <c r="E323" s="3"/>
      <c r="F323" s="3"/>
      <c r="G323" s="3"/>
      <c r="H323" s="3"/>
      <c r="I323" s="3"/>
      <c r="J323" s="2" t="str">
        <f t="shared" si="25"/>
        <v>N00421-16-D-0320</v>
      </c>
      <c r="K323" s="2" t="str">
        <f t="shared" si="26"/>
        <v>Prime Company</v>
      </c>
      <c r="L323" s="3"/>
      <c r="M323" s="4"/>
      <c r="N323" s="4"/>
      <c r="O323" s="2" t="str">
        <f t="shared" si="27"/>
        <v>MARMC</v>
      </c>
      <c r="P323" s="2" t="str">
        <f t="shared" si="28"/>
        <v>John.Doe@prime.com</v>
      </c>
      <c r="Q323" s="2" t="str">
        <f t="shared" si="29"/>
        <v>Jane.Doe@subcontractor.com</v>
      </c>
      <c r="R323" s="9">
        <f>IF(F323="",0,(IF((COUNTIF([1]Companies!A:A,F323))=0,1,2)))</f>
        <v>0</v>
      </c>
    </row>
    <row r="324" spans="1:18" x14ac:dyDescent="0.25">
      <c r="A324" s="2" t="str">
        <f t="shared" si="24"/>
        <v>USS ARLINGTON LPD 24</v>
      </c>
      <c r="B324" s="3"/>
      <c r="C324" s="3"/>
      <c r="D324" s="3"/>
      <c r="E324" s="3"/>
      <c r="F324" s="3"/>
      <c r="G324" s="3"/>
      <c r="H324" s="3"/>
      <c r="I324" s="3"/>
      <c r="J324" s="2" t="str">
        <f t="shared" si="25"/>
        <v>N00421-16-D-0320</v>
      </c>
      <c r="K324" s="2" t="str">
        <f t="shared" si="26"/>
        <v>Prime Company</v>
      </c>
      <c r="L324" s="3"/>
      <c r="M324" s="4"/>
      <c r="N324" s="4"/>
      <c r="O324" s="2" t="str">
        <f t="shared" si="27"/>
        <v>MARMC</v>
      </c>
      <c r="P324" s="2" t="str">
        <f t="shared" si="28"/>
        <v>John.Doe@prime.com</v>
      </c>
      <c r="Q324" s="2" t="str">
        <f t="shared" si="29"/>
        <v>Jane.Doe@subcontractor.com</v>
      </c>
      <c r="R324" s="9">
        <f>IF(F324="",0,(IF((COUNTIF([1]Companies!A:A,F324))=0,1,2)))</f>
        <v>0</v>
      </c>
    </row>
    <row r="325" spans="1:18" x14ac:dyDescent="0.25">
      <c r="A325" s="2" t="str">
        <f t="shared" si="24"/>
        <v>USS ARLINGTON LPD 24</v>
      </c>
      <c r="B325" s="3"/>
      <c r="C325" s="3"/>
      <c r="D325" s="3"/>
      <c r="E325" s="3"/>
      <c r="F325" s="3"/>
      <c r="G325" s="3"/>
      <c r="H325" s="3"/>
      <c r="I325" s="3"/>
      <c r="J325" s="2" t="str">
        <f t="shared" si="25"/>
        <v>N00421-16-D-0320</v>
      </c>
      <c r="K325" s="2" t="str">
        <f t="shared" si="26"/>
        <v>Prime Company</v>
      </c>
      <c r="L325" s="3"/>
      <c r="M325" s="4"/>
      <c r="N325" s="4"/>
      <c r="O325" s="2" t="str">
        <f t="shared" si="27"/>
        <v>MARMC</v>
      </c>
      <c r="P325" s="2" t="str">
        <f t="shared" si="28"/>
        <v>John.Doe@prime.com</v>
      </c>
      <c r="Q325" s="2" t="str">
        <f t="shared" si="29"/>
        <v>Jane.Doe@subcontractor.com</v>
      </c>
      <c r="R325" s="9">
        <f>IF(F325="",0,(IF((COUNTIF([1]Companies!A:A,F325))=0,1,2)))</f>
        <v>0</v>
      </c>
    </row>
    <row r="326" spans="1:18" x14ac:dyDescent="0.25">
      <c r="A326" s="2" t="str">
        <f t="shared" si="24"/>
        <v>USS ARLINGTON LPD 24</v>
      </c>
      <c r="B326" s="3"/>
      <c r="C326" s="3"/>
      <c r="D326" s="3"/>
      <c r="E326" s="3"/>
      <c r="F326" s="3"/>
      <c r="G326" s="3"/>
      <c r="H326" s="3"/>
      <c r="I326" s="3"/>
      <c r="J326" s="2" t="str">
        <f t="shared" si="25"/>
        <v>N00421-16-D-0320</v>
      </c>
      <c r="K326" s="2" t="str">
        <f t="shared" si="26"/>
        <v>Prime Company</v>
      </c>
      <c r="L326" s="3"/>
      <c r="M326" s="4"/>
      <c r="N326" s="4"/>
      <c r="O326" s="2" t="str">
        <f t="shared" si="27"/>
        <v>MARMC</v>
      </c>
      <c r="P326" s="2" t="str">
        <f t="shared" si="28"/>
        <v>John.Doe@prime.com</v>
      </c>
      <c r="Q326" s="2" t="str">
        <f t="shared" si="29"/>
        <v>Jane.Doe@subcontractor.com</v>
      </c>
      <c r="R326" s="9">
        <f>IF(F326="",0,(IF((COUNTIF([1]Companies!A:A,F326))=0,1,2)))</f>
        <v>0</v>
      </c>
    </row>
    <row r="327" spans="1:18" x14ac:dyDescent="0.25">
      <c r="A327" s="2" t="str">
        <f t="shared" si="24"/>
        <v>USS ARLINGTON LPD 24</v>
      </c>
      <c r="B327" s="3"/>
      <c r="C327" s="3"/>
      <c r="D327" s="3"/>
      <c r="E327" s="3"/>
      <c r="F327" s="3"/>
      <c r="G327" s="3"/>
      <c r="H327" s="3"/>
      <c r="I327" s="3"/>
      <c r="J327" s="2" t="str">
        <f t="shared" si="25"/>
        <v>N00421-16-D-0320</v>
      </c>
      <c r="K327" s="2" t="str">
        <f t="shared" si="26"/>
        <v>Prime Company</v>
      </c>
      <c r="L327" s="3"/>
      <c r="M327" s="4"/>
      <c r="N327" s="4"/>
      <c r="O327" s="2" t="str">
        <f t="shared" si="27"/>
        <v>MARMC</v>
      </c>
      <c r="P327" s="2" t="str">
        <f t="shared" si="28"/>
        <v>John.Doe@prime.com</v>
      </c>
      <c r="Q327" s="2" t="str">
        <f t="shared" si="29"/>
        <v>Jane.Doe@subcontractor.com</v>
      </c>
      <c r="R327" s="9">
        <f>IF(F327="",0,(IF((COUNTIF([1]Companies!A:A,F327))=0,1,2)))</f>
        <v>0</v>
      </c>
    </row>
    <row r="328" spans="1:18" x14ac:dyDescent="0.25">
      <c r="A328" s="2" t="str">
        <f t="shared" si="24"/>
        <v>USS ARLINGTON LPD 24</v>
      </c>
      <c r="B328" s="3"/>
      <c r="C328" s="3"/>
      <c r="D328" s="3"/>
      <c r="E328" s="3"/>
      <c r="F328" s="3"/>
      <c r="G328" s="3"/>
      <c r="H328" s="3"/>
      <c r="I328" s="3"/>
      <c r="J328" s="2" t="str">
        <f t="shared" si="25"/>
        <v>N00421-16-D-0320</v>
      </c>
      <c r="K328" s="2" t="str">
        <f t="shared" si="26"/>
        <v>Prime Company</v>
      </c>
      <c r="L328" s="3"/>
      <c r="M328" s="4"/>
      <c r="N328" s="4"/>
      <c r="O328" s="2" t="str">
        <f t="shared" si="27"/>
        <v>MARMC</v>
      </c>
      <c r="P328" s="2" t="str">
        <f t="shared" si="28"/>
        <v>John.Doe@prime.com</v>
      </c>
      <c r="Q328" s="2" t="str">
        <f t="shared" si="29"/>
        <v>Jane.Doe@subcontractor.com</v>
      </c>
      <c r="R328" s="9">
        <f>IF(F328="",0,(IF((COUNTIF([1]Companies!A:A,F328))=0,1,2)))</f>
        <v>0</v>
      </c>
    </row>
    <row r="329" spans="1:18" x14ac:dyDescent="0.25">
      <c r="A329" s="2" t="str">
        <f t="shared" si="24"/>
        <v>USS ARLINGTON LPD 24</v>
      </c>
      <c r="B329" s="3"/>
      <c r="C329" s="3"/>
      <c r="D329" s="3"/>
      <c r="E329" s="3"/>
      <c r="F329" s="3"/>
      <c r="G329" s="3"/>
      <c r="H329" s="3"/>
      <c r="I329" s="3"/>
      <c r="J329" s="2" t="str">
        <f t="shared" si="25"/>
        <v>N00421-16-D-0320</v>
      </c>
      <c r="K329" s="2" t="str">
        <f t="shared" si="26"/>
        <v>Prime Company</v>
      </c>
      <c r="L329" s="3"/>
      <c r="M329" s="4"/>
      <c r="N329" s="4"/>
      <c r="O329" s="2" t="str">
        <f t="shared" si="27"/>
        <v>MARMC</v>
      </c>
      <c r="P329" s="2" t="str">
        <f t="shared" si="28"/>
        <v>John.Doe@prime.com</v>
      </c>
      <c r="Q329" s="2" t="str">
        <f t="shared" si="29"/>
        <v>Jane.Doe@subcontractor.com</v>
      </c>
      <c r="R329" s="9">
        <f>IF(F329="",0,(IF((COUNTIF([1]Companies!A:A,F329))=0,1,2)))</f>
        <v>0</v>
      </c>
    </row>
    <row r="330" spans="1:18" x14ac:dyDescent="0.25">
      <c r="A330" s="2" t="str">
        <f t="shared" si="24"/>
        <v>USS ARLINGTON LPD 24</v>
      </c>
      <c r="B330" s="3"/>
      <c r="C330" s="3"/>
      <c r="D330" s="3"/>
      <c r="E330" s="3"/>
      <c r="F330" s="3"/>
      <c r="G330" s="3"/>
      <c r="H330" s="3"/>
      <c r="I330" s="3"/>
      <c r="J330" s="2" t="str">
        <f t="shared" si="25"/>
        <v>N00421-16-D-0320</v>
      </c>
      <c r="K330" s="2" t="str">
        <f t="shared" si="26"/>
        <v>Prime Company</v>
      </c>
      <c r="L330" s="3"/>
      <c r="M330" s="4"/>
      <c r="N330" s="4"/>
      <c r="O330" s="2" t="str">
        <f t="shared" si="27"/>
        <v>MARMC</v>
      </c>
      <c r="P330" s="2" t="str">
        <f t="shared" si="28"/>
        <v>John.Doe@prime.com</v>
      </c>
      <c r="Q330" s="2" t="str">
        <f t="shared" si="29"/>
        <v>Jane.Doe@subcontractor.com</v>
      </c>
      <c r="R330" s="9">
        <f>IF(F330="",0,(IF((COUNTIF([1]Companies!A:A,F330))=0,1,2)))</f>
        <v>0</v>
      </c>
    </row>
    <row r="331" spans="1:18" x14ac:dyDescent="0.25">
      <c r="A331" s="2" t="str">
        <f t="shared" si="24"/>
        <v>USS ARLINGTON LPD 24</v>
      </c>
      <c r="B331" s="3"/>
      <c r="C331" s="3"/>
      <c r="D331" s="3"/>
      <c r="E331" s="3"/>
      <c r="F331" s="3"/>
      <c r="G331" s="3"/>
      <c r="H331" s="3"/>
      <c r="I331" s="3"/>
      <c r="J331" s="2" t="str">
        <f t="shared" si="25"/>
        <v>N00421-16-D-0320</v>
      </c>
      <c r="K331" s="2" t="str">
        <f t="shared" si="26"/>
        <v>Prime Company</v>
      </c>
      <c r="L331" s="3"/>
      <c r="M331" s="4"/>
      <c r="N331" s="4"/>
      <c r="O331" s="2" t="str">
        <f t="shared" si="27"/>
        <v>MARMC</v>
      </c>
      <c r="P331" s="2" t="str">
        <f t="shared" si="28"/>
        <v>John.Doe@prime.com</v>
      </c>
      <c r="Q331" s="2" t="str">
        <f t="shared" si="29"/>
        <v>Jane.Doe@subcontractor.com</v>
      </c>
      <c r="R331" s="9">
        <f>IF(F331="",0,(IF((COUNTIF([1]Companies!A:A,F331))=0,1,2)))</f>
        <v>0</v>
      </c>
    </row>
    <row r="332" spans="1:18" x14ac:dyDescent="0.25">
      <c r="A332" s="2" t="str">
        <f t="shared" si="24"/>
        <v>USS ARLINGTON LPD 24</v>
      </c>
      <c r="B332" s="3"/>
      <c r="C332" s="3"/>
      <c r="D332" s="3"/>
      <c r="E332" s="3"/>
      <c r="F332" s="3"/>
      <c r="G332" s="3"/>
      <c r="H332" s="3"/>
      <c r="I332" s="3"/>
      <c r="J332" s="2" t="str">
        <f t="shared" si="25"/>
        <v>N00421-16-D-0320</v>
      </c>
      <c r="K332" s="2" t="str">
        <f t="shared" si="26"/>
        <v>Prime Company</v>
      </c>
      <c r="L332" s="3"/>
      <c r="M332" s="4"/>
      <c r="N332" s="4"/>
      <c r="O332" s="2" t="str">
        <f t="shared" si="27"/>
        <v>MARMC</v>
      </c>
      <c r="P332" s="2" t="str">
        <f t="shared" si="28"/>
        <v>John.Doe@prime.com</v>
      </c>
      <c r="Q332" s="2" t="str">
        <f t="shared" si="29"/>
        <v>Jane.Doe@subcontractor.com</v>
      </c>
      <c r="R332" s="9">
        <f>IF(F332="",0,(IF((COUNTIF([1]Companies!A:A,F332))=0,1,2)))</f>
        <v>0</v>
      </c>
    </row>
    <row r="333" spans="1:18" x14ac:dyDescent="0.25">
      <c r="A333" s="2" t="str">
        <f t="shared" si="24"/>
        <v>USS ARLINGTON LPD 24</v>
      </c>
      <c r="B333" s="3"/>
      <c r="C333" s="3"/>
      <c r="D333" s="3"/>
      <c r="E333" s="3"/>
      <c r="F333" s="3"/>
      <c r="G333" s="3"/>
      <c r="H333" s="3"/>
      <c r="I333" s="3"/>
      <c r="J333" s="2" t="str">
        <f t="shared" si="25"/>
        <v>N00421-16-D-0320</v>
      </c>
      <c r="K333" s="2" t="str">
        <f t="shared" si="26"/>
        <v>Prime Company</v>
      </c>
      <c r="L333" s="3"/>
      <c r="M333" s="4"/>
      <c r="N333" s="4"/>
      <c r="O333" s="2" t="str">
        <f t="shared" si="27"/>
        <v>MARMC</v>
      </c>
      <c r="P333" s="2" t="str">
        <f t="shared" si="28"/>
        <v>John.Doe@prime.com</v>
      </c>
      <c r="Q333" s="2" t="str">
        <f t="shared" si="29"/>
        <v>Jane.Doe@subcontractor.com</v>
      </c>
      <c r="R333" s="9">
        <f>IF(F333="",0,(IF((COUNTIF([1]Companies!A:A,F333))=0,1,2)))</f>
        <v>0</v>
      </c>
    </row>
    <row r="334" spans="1:18" x14ac:dyDescent="0.25">
      <c r="A334" s="2" t="str">
        <f t="shared" si="24"/>
        <v>USS ARLINGTON LPD 24</v>
      </c>
      <c r="B334" s="3"/>
      <c r="C334" s="3"/>
      <c r="D334" s="3"/>
      <c r="E334" s="3"/>
      <c r="F334" s="3"/>
      <c r="G334" s="3"/>
      <c r="H334" s="3"/>
      <c r="I334" s="3"/>
      <c r="J334" s="2" t="str">
        <f t="shared" si="25"/>
        <v>N00421-16-D-0320</v>
      </c>
      <c r="K334" s="2" t="str">
        <f t="shared" si="26"/>
        <v>Prime Company</v>
      </c>
      <c r="L334" s="3"/>
      <c r="M334" s="4"/>
      <c r="N334" s="4"/>
      <c r="O334" s="2" t="str">
        <f t="shared" si="27"/>
        <v>MARMC</v>
      </c>
      <c r="P334" s="2" t="str">
        <f t="shared" si="28"/>
        <v>John.Doe@prime.com</v>
      </c>
      <c r="Q334" s="2" t="str">
        <f t="shared" si="29"/>
        <v>Jane.Doe@subcontractor.com</v>
      </c>
      <c r="R334" s="9">
        <f>IF(F334="",0,(IF((COUNTIF([1]Companies!A:A,F334))=0,1,2)))</f>
        <v>0</v>
      </c>
    </row>
    <row r="335" spans="1:18" x14ac:dyDescent="0.25">
      <c r="A335" s="2" t="str">
        <f t="shared" si="24"/>
        <v>USS ARLINGTON LPD 24</v>
      </c>
      <c r="B335" s="3"/>
      <c r="C335" s="3"/>
      <c r="D335" s="3"/>
      <c r="E335" s="3"/>
      <c r="F335" s="3"/>
      <c r="G335" s="3"/>
      <c r="H335" s="3"/>
      <c r="I335" s="3"/>
      <c r="J335" s="2" t="str">
        <f t="shared" si="25"/>
        <v>N00421-16-D-0320</v>
      </c>
      <c r="K335" s="2" t="str">
        <f t="shared" si="26"/>
        <v>Prime Company</v>
      </c>
      <c r="L335" s="3"/>
      <c r="M335" s="4"/>
      <c r="N335" s="4"/>
      <c r="O335" s="2" t="str">
        <f t="shared" si="27"/>
        <v>MARMC</v>
      </c>
      <c r="P335" s="2" t="str">
        <f t="shared" si="28"/>
        <v>John.Doe@prime.com</v>
      </c>
      <c r="Q335" s="2" t="str">
        <f t="shared" si="29"/>
        <v>Jane.Doe@subcontractor.com</v>
      </c>
      <c r="R335" s="9">
        <f>IF(F335="",0,(IF((COUNTIF([1]Companies!A:A,F335))=0,1,2)))</f>
        <v>0</v>
      </c>
    </row>
    <row r="336" spans="1:18" x14ac:dyDescent="0.25">
      <c r="A336" s="2" t="str">
        <f t="shared" si="24"/>
        <v>USS ARLINGTON LPD 24</v>
      </c>
      <c r="B336" s="3"/>
      <c r="C336" s="3"/>
      <c r="D336" s="3"/>
      <c r="E336" s="3"/>
      <c r="F336" s="3"/>
      <c r="G336" s="3"/>
      <c r="H336" s="3"/>
      <c r="I336" s="3"/>
      <c r="J336" s="2" t="str">
        <f t="shared" si="25"/>
        <v>N00421-16-D-0320</v>
      </c>
      <c r="K336" s="2" t="str">
        <f t="shared" si="26"/>
        <v>Prime Company</v>
      </c>
      <c r="L336" s="3"/>
      <c r="M336" s="4"/>
      <c r="N336" s="4"/>
      <c r="O336" s="2" t="str">
        <f t="shared" si="27"/>
        <v>MARMC</v>
      </c>
      <c r="P336" s="2" t="str">
        <f t="shared" si="28"/>
        <v>John.Doe@prime.com</v>
      </c>
      <c r="Q336" s="2" t="str">
        <f t="shared" si="29"/>
        <v>Jane.Doe@subcontractor.com</v>
      </c>
      <c r="R336" s="9">
        <f>IF(F336="",0,(IF((COUNTIF([1]Companies!A:A,F336))=0,1,2)))</f>
        <v>0</v>
      </c>
    </row>
    <row r="337" spans="1:18" x14ac:dyDescent="0.25">
      <c r="A337" s="2" t="str">
        <f t="shared" ref="A337:A400" si="30">$B$6</f>
        <v>USS ARLINGTON LPD 24</v>
      </c>
      <c r="B337" s="3"/>
      <c r="C337" s="3"/>
      <c r="D337" s="3"/>
      <c r="E337" s="3"/>
      <c r="F337" s="3"/>
      <c r="G337" s="3"/>
      <c r="H337" s="3"/>
      <c r="I337" s="3"/>
      <c r="J337" s="2" t="str">
        <f t="shared" ref="J337:J400" si="31">$B$5</f>
        <v>N00421-16-D-0320</v>
      </c>
      <c r="K337" s="2" t="str">
        <f t="shared" ref="K337:K400" si="32">$B$3</f>
        <v>Prime Company</v>
      </c>
      <c r="L337" s="3"/>
      <c r="M337" s="4"/>
      <c r="N337" s="4"/>
      <c r="O337" s="2" t="str">
        <f t="shared" ref="O337:O400" si="33">$B$2</f>
        <v>MARMC</v>
      </c>
      <c r="P337" s="2" t="str">
        <f t="shared" ref="P337:P400" si="34">$B$4</f>
        <v>John.Doe@prime.com</v>
      </c>
      <c r="Q337" s="2" t="str">
        <f t="shared" ref="Q337:Q400" si="35">$B$9</f>
        <v>Jane.Doe@subcontractor.com</v>
      </c>
      <c r="R337" s="9">
        <f>IF(F337="",0,(IF((COUNTIF([1]Companies!A:A,F337))=0,1,2)))</f>
        <v>0</v>
      </c>
    </row>
    <row r="338" spans="1:18" x14ac:dyDescent="0.25">
      <c r="A338" s="2" t="str">
        <f t="shared" si="30"/>
        <v>USS ARLINGTON LPD 24</v>
      </c>
      <c r="B338" s="3"/>
      <c r="C338" s="3"/>
      <c r="D338" s="3"/>
      <c r="E338" s="3"/>
      <c r="F338" s="3"/>
      <c r="G338" s="3"/>
      <c r="H338" s="3"/>
      <c r="I338" s="3"/>
      <c r="J338" s="2" t="str">
        <f t="shared" si="31"/>
        <v>N00421-16-D-0320</v>
      </c>
      <c r="K338" s="2" t="str">
        <f t="shared" si="32"/>
        <v>Prime Company</v>
      </c>
      <c r="L338" s="3"/>
      <c r="M338" s="4"/>
      <c r="N338" s="4"/>
      <c r="O338" s="2" t="str">
        <f t="shared" si="33"/>
        <v>MARMC</v>
      </c>
      <c r="P338" s="2" t="str">
        <f t="shared" si="34"/>
        <v>John.Doe@prime.com</v>
      </c>
      <c r="Q338" s="2" t="str">
        <f t="shared" si="35"/>
        <v>Jane.Doe@subcontractor.com</v>
      </c>
      <c r="R338" s="9">
        <f>IF(F338="",0,(IF((COUNTIF([1]Companies!A:A,F338))=0,1,2)))</f>
        <v>0</v>
      </c>
    </row>
    <row r="339" spans="1:18" x14ac:dyDescent="0.25">
      <c r="A339" s="2" t="str">
        <f t="shared" si="30"/>
        <v>USS ARLINGTON LPD 24</v>
      </c>
      <c r="B339" s="3"/>
      <c r="C339" s="3"/>
      <c r="D339" s="3"/>
      <c r="E339" s="3"/>
      <c r="F339" s="3"/>
      <c r="G339" s="3"/>
      <c r="H339" s="3"/>
      <c r="I339" s="3"/>
      <c r="J339" s="2" t="str">
        <f t="shared" si="31"/>
        <v>N00421-16-D-0320</v>
      </c>
      <c r="K339" s="2" t="str">
        <f t="shared" si="32"/>
        <v>Prime Company</v>
      </c>
      <c r="L339" s="3"/>
      <c r="M339" s="4"/>
      <c r="N339" s="4"/>
      <c r="O339" s="2" t="str">
        <f t="shared" si="33"/>
        <v>MARMC</v>
      </c>
      <c r="P339" s="2" t="str">
        <f t="shared" si="34"/>
        <v>John.Doe@prime.com</v>
      </c>
      <c r="Q339" s="2" t="str">
        <f t="shared" si="35"/>
        <v>Jane.Doe@subcontractor.com</v>
      </c>
      <c r="R339" s="9">
        <f>IF(F339="",0,(IF((COUNTIF([1]Companies!A:A,F339))=0,1,2)))</f>
        <v>0</v>
      </c>
    </row>
    <row r="340" spans="1:18" x14ac:dyDescent="0.25">
      <c r="A340" s="2" t="str">
        <f t="shared" si="30"/>
        <v>USS ARLINGTON LPD 24</v>
      </c>
      <c r="B340" s="3"/>
      <c r="C340" s="3"/>
      <c r="D340" s="3"/>
      <c r="E340" s="3"/>
      <c r="F340" s="3"/>
      <c r="G340" s="3"/>
      <c r="H340" s="3"/>
      <c r="I340" s="3"/>
      <c r="J340" s="2" t="str">
        <f t="shared" si="31"/>
        <v>N00421-16-D-0320</v>
      </c>
      <c r="K340" s="2" t="str">
        <f t="shared" si="32"/>
        <v>Prime Company</v>
      </c>
      <c r="L340" s="3"/>
      <c r="M340" s="4"/>
      <c r="N340" s="4"/>
      <c r="O340" s="2" t="str">
        <f t="shared" si="33"/>
        <v>MARMC</v>
      </c>
      <c r="P340" s="2" t="str">
        <f t="shared" si="34"/>
        <v>John.Doe@prime.com</v>
      </c>
      <c r="Q340" s="2" t="str">
        <f t="shared" si="35"/>
        <v>Jane.Doe@subcontractor.com</v>
      </c>
      <c r="R340" s="9">
        <f>IF(F340="",0,(IF((COUNTIF([1]Companies!A:A,F340))=0,1,2)))</f>
        <v>0</v>
      </c>
    </row>
    <row r="341" spans="1:18" x14ac:dyDescent="0.25">
      <c r="A341" s="2" t="str">
        <f t="shared" si="30"/>
        <v>USS ARLINGTON LPD 24</v>
      </c>
      <c r="B341" s="3"/>
      <c r="C341" s="3"/>
      <c r="D341" s="3"/>
      <c r="E341" s="3"/>
      <c r="F341" s="3"/>
      <c r="G341" s="3"/>
      <c r="H341" s="3"/>
      <c r="I341" s="3"/>
      <c r="J341" s="2" t="str">
        <f t="shared" si="31"/>
        <v>N00421-16-D-0320</v>
      </c>
      <c r="K341" s="2" t="str">
        <f t="shared" si="32"/>
        <v>Prime Company</v>
      </c>
      <c r="L341" s="3"/>
      <c r="M341" s="4"/>
      <c r="N341" s="4"/>
      <c r="O341" s="2" t="str">
        <f t="shared" si="33"/>
        <v>MARMC</v>
      </c>
      <c r="P341" s="2" t="str">
        <f t="shared" si="34"/>
        <v>John.Doe@prime.com</v>
      </c>
      <c r="Q341" s="2" t="str">
        <f t="shared" si="35"/>
        <v>Jane.Doe@subcontractor.com</v>
      </c>
      <c r="R341" s="9">
        <f>IF(F341="",0,(IF((COUNTIF([1]Companies!A:A,F341))=0,1,2)))</f>
        <v>0</v>
      </c>
    </row>
    <row r="342" spans="1:18" x14ac:dyDescent="0.25">
      <c r="A342" s="2" t="str">
        <f t="shared" si="30"/>
        <v>USS ARLINGTON LPD 24</v>
      </c>
      <c r="B342" s="3"/>
      <c r="C342" s="3"/>
      <c r="D342" s="3"/>
      <c r="E342" s="3"/>
      <c r="F342" s="3"/>
      <c r="G342" s="3"/>
      <c r="H342" s="3"/>
      <c r="I342" s="3"/>
      <c r="J342" s="2" t="str">
        <f t="shared" si="31"/>
        <v>N00421-16-D-0320</v>
      </c>
      <c r="K342" s="2" t="str">
        <f t="shared" si="32"/>
        <v>Prime Company</v>
      </c>
      <c r="L342" s="3"/>
      <c r="M342" s="4"/>
      <c r="N342" s="4"/>
      <c r="O342" s="2" t="str">
        <f t="shared" si="33"/>
        <v>MARMC</v>
      </c>
      <c r="P342" s="2" t="str">
        <f t="shared" si="34"/>
        <v>John.Doe@prime.com</v>
      </c>
      <c r="Q342" s="2" t="str">
        <f t="shared" si="35"/>
        <v>Jane.Doe@subcontractor.com</v>
      </c>
      <c r="R342" s="9">
        <f>IF(F342="",0,(IF((COUNTIF([1]Companies!A:A,F342))=0,1,2)))</f>
        <v>0</v>
      </c>
    </row>
    <row r="343" spans="1:18" x14ac:dyDescent="0.25">
      <c r="A343" s="2" t="str">
        <f t="shared" si="30"/>
        <v>USS ARLINGTON LPD 24</v>
      </c>
      <c r="B343" s="3"/>
      <c r="C343" s="3"/>
      <c r="D343" s="3"/>
      <c r="E343" s="3"/>
      <c r="F343" s="3"/>
      <c r="G343" s="3"/>
      <c r="H343" s="3"/>
      <c r="I343" s="3"/>
      <c r="J343" s="2" t="str">
        <f t="shared" si="31"/>
        <v>N00421-16-D-0320</v>
      </c>
      <c r="K343" s="2" t="str">
        <f t="shared" si="32"/>
        <v>Prime Company</v>
      </c>
      <c r="L343" s="3"/>
      <c r="M343" s="4"/>
      <c r="N343" s="4"/>
      <c r="O343" s="2" t="str">
        <f t="shared" si="33"/>
        <v>MARMC</v>
      </c>
      <c r="P343" s="2" t="str">
        <f t="shared" si="34"/>
        <v>John.Doe@prime.com</v>
      </c>
      <c r="Q343" s="2" t="str">
        <f t="shared" si="35"/>
        <v>Jane.Doe@subcontractor.com</v>
      </c>
      <c r="R343" s="9">
        <f>IF(F343="",0,(IF((COUNTIF([1]Companies!A:A,F343))=0,1,2)))</f>
        <v>0</v>
      </c>
    </row>
    <row r="344" spans="1:18" x14ac:dyDescent="0.25">
      <c r="A344" s="2" t="str">
        <f t="shared" si="30"/>
        <v>USS ARLINGTON LPD 24</v>
      </c>
      <c r="B344" s="3"/>
      <c r="C344" s="3"/>
      <c r="D344" s="3"/>
      <c r="E344" s="3"/>
      <c r="F344" s="3"/>
      <c r="G344" s="3"/>
      <c r="H344" s="3"/>
      <c r="I344" s="3"/>
      <c r="J344" s="2" t="str">
        <f t="shared" si="31"/>
        <v>N00421-16-D-0320</v>
      </c>
      <c r="K344" s="2" t="str">
        <f t="shared" si="32"/>
        <v>Prime Company</v>
      </c>
      <c r="L344" s="3"/>
      <c r="M344" s="4"/>
      <c r="N344" s="4"/>
      <c r="O344" s="2" t="str">
        <f t="shared" si="33"/>
        <v>MARMC</v>
      </c>
      <c r="P344" s="2" t="str">
        <f t="shared" si="34"/>
        <v>John.Doe@prime.com</v>
      </c>
      <c r="Q344" s="2" t="str">
        <f t="shared" si="35"/>
        <v>Jane.Doe@subcontractor.com</v>
      </c>
      <c r="R344" s="9">
        <f>IF(F344="",0,(IF((COUNTIF([1]Companies!A:A,F344))=0,1,2)))</f>
        <v>0</v>
      </c>
    </row>
    <row r="345" spans="1:18" x14ac:dyDescent="0.25">
      <c r="A345" s="2" t="str">
        <f t="shared" si="30"/>
        <v>USS ARLINGTON LPD 24</v>
      </c>
      <c r="B345" s="3"/>
      <c r="C345" s="3"/>
      <c r="D345" s="3"/>
      <c r="E345" s="3"/>
      <c r="F345" s="3"/>
      <c r="G345" s="3"/>
      <c r="H345" s="3"/>
      <c r="I345" s="3"/>
      <c r="J345" s="2" t="str">
        <f t="shared" si="31"/>
        <v>N00421-16-D-0320</v>
      </c>
      <c r="K345" s="2" t="str">
        <f t="shared" si="32"/>
        <v>Prime Company</v>
      </c>
      <c r="L345" s="3"/>
      <c r="M345" s="4"/>
      <c r="N345" s="4"/>
      <c r="O345" s="2" t="str">
        <f t="shared" si="33"/>
        <v>MARMC</v>
      </c>
      <c r="P345" s="2" t="str">
        <f t="shared" si="34"/>
        <v>John.Doe@prime.com</v>
      </c>
      <c r="Q345" s="2" t="str">
        <f t="shared" si="35"/>
        <v>Jane.Doe@subcontractor.com</v>
      </c>
      <c r="R345" s="9">
        <f>IF(F345="",0,(IF((COUNTIF([1]Companies!A:A,F345))=0,1,2)))</f>
        <v>0</v>
      </c>
    </row>
    <row r="346" spans="1:18" x14ac:dyDescent="0.25">
      <c r="A346" s="2" t="str">
        <f t="shared" si="30"/>
        <v>USS ARLINGTON LPD 24</v>
      </c>
      <c r="B346" s="3"/>
      <c r="C346" s="3"/>
      <c r="D346" s="3"/>
      <c r="E346" s="3"/>
      <c r="F346" s="3"/>
      <c r="G346" s="3"/>
      <c r="H346" s="3"/>
      <c r="I346" s="3"/>
      <c r="J346" s="2" t="str">
        <f t="shared" si="31"/>
        <v>N00421-16-D-0320</v>
      </c>
      <c r="K346" s="2" t="str">
        <f t="shared" si="32"/>
        <v>Prime Company</v>
      </c>
      <c r="L346" s="3"/>
      <c r="M346" s="4"/>
      <c r="N346" s="4"/>
      <c r="O346" s="2" t="str">
        <f t="shared" si="33"/>
        <v>MARMC</v>
      </c>
      <c r="P346" s="2" t="str">
        <f t="shared" si="34"/>
        <v>John.Doe@prime.com</v>
      </c>
      <c r="Q346" s="2" t="str">
        <f t="shared" si="35"/>
        <v>Jane.Doe@subcontractor.com</v>
      </c>
      <c r="R346" s="9">
        <f>IF(F346="",0,(IF((COUNTIF([1]Companies!A:A,F346))=0,1,2)))</f>
        <v>0</v>
      </c>
    </row>
    <row r="347" spans="1:18" x14ac:dyDescent="0.25">
      <c r="A347" s="2" t="str">
        <f t="shared" si="30"/>
        <v>USS ARLINGTON LPD 24</v>
      </c>
      <c r="B347" s="3"/>
      <c r="C347" s="3"/>
      <c r="D347" s="3"/>
      <c r="E347" s="3"/>
      <c r="F347" s="3"/>
      <c r="G347" s="3"/>
      <c r="H347" s="3"/>
      <c r="I347" s="3"/>
      <c r="J347" s="2" t="str">
        <f t="shared" si="31"/>
        <v>N00421-16-D-0320</v>
      </c>
      <c r="K347" s="2" t="str">
        <f t="shared" si="32"/>
        <v>Prime Company</v>
      </c>
      <c r="L347" s="3"/>
      <c r="M347" s="4"/>
      <c r="N347" s="4"/>
      <c r="O347" s="2" t="str">
        <f t="shared" si="33"/>
        <v>MARMC</v>
      </c>
      <c r="P347" s="2" t="str">
        <f t="shared" si="34"/>
        <v>John.Doe@prime.com</v>
      </c>
      <c r="Q347" s="2" t="str">
        <f t="shared" si="35"/>
        <v>Jane.Doe@subcontractor.com</v>
      </c>
      <c r="R347" s="9">
        <f>IF(F347="",0,(IF((COUNTIF([1]Companies!A:A,F347))=0,1,2)))</f>
        <v>0</v>
      </c>
    </row>
    <row r="348" spans="1:18" x14ac:dyDescent="0.25">
      <c r="A348" s="2" t="str">
        <f t="shared" si="30"/>
        <v>USS ARLINGTON LPD 24</v>
      </c>
      <c r="B348" s="3"/>
      <c r="C348" s="3"/>
      <c r="D348" s="3"/>
      <c r="E348" s="3"/>
      <c r="F348" s="3"/>
      <c r="G348" s="3"/>
      <c r="H348" s="3"/>
      <c r="I348" s="3"/>
      <c r="J348" s="2" t="str">
        <f t="shared" si="31"/>
        <v>N00421-16-D-0320</v>
      </c>
      <c r="K348" s="2" t="str">
        <f t="shared" si="32"/>
        <v>Prime Company</v>
      </c>
      <c r="L348" s="3"/>
      <c r="M348" s="4"/>
      <c r="N348" s="4"/>
      <c r="O348" s="2" t="str">
        <f t="shared" si="33"/>
        <v>MARMC</v>
      </c>
      <c r="P348" s="2" t="str">
        <f t="shared" si="34"/>
        <v>John.Doe@prime.com</v>
      </c>
      <c r="Q348" s="2" t="str">
        <f t="shared" si="35"/>
        <v>Jane.Doe@subcontractor.com</v>
      </c>
      <c r="R348" s="9">
        <f>IF(F348="",0,(IF((COUNTIF([1]Companies!A:A,F348))=0,1,2)))</f>
        <v>0</v>
      </c>
    </row>
    <row r="349" spans="1:18" x14ac:dyDescent="0.25">
      <c r="A349" s="2" t="str">
        <f t="shared" si="30"/>
        <v>USS ARLINGTON LPD 24</v>
      </c>
      <c r="B349" s="3"/>
      <c r="C349" s="3"/>
      <c r="D349" s="3"/>
      <c r="E349" s="3"/>
      <c r="F349" s="3"/>
      <c r="G349" s="3"/>
      <c r="H349" s="3"/>
      <c r="I349" s="3"/>
      <c r="J349" s="2" t="str">
        <f t="shared" si="31"/>
        <v>N00421-16-D-0320</v>
      </c>
      <c r="K349" s="2" t="str">
        <f t="shared" si="32"/>
        <v>Prime Company</v>
      </c>
      <c r="L349" s="3"/>
      <c r="M349" s="4"/>
      <c r="N349" s="4"/>
      <c r="O349" s="2" t="str">
        <f t="shared" si="33"/>
        <v>MARMC</v>
      </c>
      <c r="P349" s="2" t="str">
        <f t="shared" si="34"/>
        <v>John.Doe@prime.com</v>
      </c>
      <c r="Q349" s="2" t="str">
        <f t="shared" si="35"/>
        <v>Jane.Doe@subcontractor.com</v>
      </c>
      <c r="R349" s="9">
        <f>IF(F349="",0,(IF((COUNTIF([1]Companies!A:A,F349))=0,1,2)))</f>
        <v>0</v>
      </c>
    </row>
    <row r="350" spans="1:18" x14ac:dyDescent="0.25">
      <c r="A350" s="2" t="str">
        <f t="shared" si="30"/>
        <v>USS ARLINGTON LPD 24</v>
      </c>
      <c r="B350" s="3"/>
      <c r="C350" s="3"/>
      <c r="D350" s="3"/>
      <c r="E350" s="3"/>
      <c r="F350" s="3"/>
      <c r="G350" s="3"/>
      <c r="H350" s="3"/>
      <c r="I350" s="3"/>
      <c r="J350" s="2" t="str">
        <f t="shared" si="31"/>
        <v>N00421-16-D-0320</v>
      </c>
      <c r="K350" s="2" t="str">
        <f t="shared" si="32"/>
        <v>Prime Company</v>
      </c>
      <c r="L350" s="3"/>
      <c r="M350" s="4"/>
      <c r="N350" s="4"/>
      <c r="O350" s="2" t="str">
        <f t="shared" si="33"/>
        <v>MARMC</v>
      </c>
      <c r="P350" s="2" t="str">
        <f t="shared" si="34"/>
        <v>John.Doe@prime.com</v>
      </c>
      <c r="Q350" s="2" t="str">
        <f t="shared" si="35"/>
        <v>Jane.Doe@subcontractor.com</v>
      </c>
      <c r="R350" s="9">
        <f>IF(F350="",0,(IF((COUNTIF([1]Companies!A:A,F350))=0,1,2)))</f>
        <v>0</v>
      </c>
    </row>
    <row r="351" spans="1:18" x14ac:dyDescent="0.25">
      <c r="A351" s="2" t="str">
        <f t="shared" si="30"/>
        <v>USS ARLINGTON LPD 24</v>
      </c>
      <c r="B351" s="3"/>
      <c r="C351" s="3"/>
      <c r="D351" s="3"/>
      <c r="E351" s="3"/>
      <c r="F351" s="3"/>
      <c r="G351" s="3"/>
      <c r="H351" s="3"/>
      <c r="I351" s="3"/>
      <c r="J351" s="2" t="str">
        <f t="shared" si="31"/>
        <v>N00421-16-D-0320</v>
      </c>
      <c r="K351" s="2" t="str">
        <f t="shared" si="32"/>
        <v>Prime Company</v>
      </c>
      <c r="L351" s="3"/>
      <c r="M351" s="4"/>
      <c r="N351" s="4"/>
      <c r="O351" s="2" t="str">
        <f t="shared" si="33"/>
        <v>MARMC</v>
      </c>
      <c r="P351" s="2" t="str">
        <f t="shared" si="34"/>
        <v>John.Doe@prime.com</v>
      </c>
      <c r="Q351" s="2" t="str">
        <f t="shared" si="35"/>
        <v>Jane.Doe@subcontractor.com</v>
      </c>
      <c r="R351" s="9">
        <f>IF(F351="",0,(IF((COUNTIF([1]Companies!A:A,F351))=0,1,2)))</f>
        <v>0</v>
      </c>
    </row>
    <row r="352" spans="1:18" x14ac:dyDescent="0.25">
      <c r="A352" s="2" t="str">
        <f t="shared" si="30"/>
        <v>USS ARLINGTON LPD 24</v>
      </c>
      <c r="B352" s="3"/>
      <c r="C352" s="3"/>
      <c r="D352" s="3"/>
      <c r="E352" s="3"/>
      <c r="F352" s="3"/>
      <c r="G352" s="3"/>
      <c r="H352" s="3"/>
      <c r="I352" s="3"/>
      <c r="J352" s="2" t="str">
        <f t="shared" si="31"/>
        <v>N00421-16-D-0320</v>
      </c>
      <c r="K352" s="2" t="str">
        <f t="shared" si="32"/>
        <v>Prime Company</v>
      </c>
      <c r="L352" s="3"/>
      <c r="M352" s="4"/>
      <c r="N352" s="4"/>
      <c r="O352" s="2" t="str">
        <f t="shared" si="33"/>
        <v>MARMC</v>
      </c>
      <c r="P352" s="2" t="str">
        <f t="shared" si="34"/>
        <v>John.Doe@prime.com</v>
      </c>
      <c r="Q352" s="2" t="str">
        <f t="shared" si="35"/>
        <v>Jane.Doe@subcontractor.com</v>
      </c>
      <c r="R352" s="9">
        <f>IF(F352="",0,(IF((COUNTIF([1]Companies!A:A,F352))=0,1,2)))</f>
        <v>0</v>
      </c>
    </row>
    <row r="353" spans="1:18" x14ac:dyDescent="0.25">
      <c r="A353" s="2" t="str">
        <f t="shared" si="30"/>
        <v>USS ARLINGTON LPD 24</v>
      </c>
      <c r="B353" s="3"/>
      <c r="C353" s="3"/>
      <c r="D353" s="3"/>
      <c r="E353" s="3"/>
      <c r="F353" s="3"/>
      <c r="G353" s="3"/>
      <c r="H353" s="3"/>
      <c r="I353" s="3"/>
      <c r="J353" s="2" t="str">
        <f t="shared" si="31"/>
        <v>N00421-16-D-0320</v>
      </c>
      <c r="K353" s="2" t="str">
        <f t="shared" si="32"/>
        <v>Prime Company</v>
      </c>
      <c r="L353" s="3"/>
      <c r="M353" s="4"/>
      <c r="N353" s="4"/>
      <c r="O353" s="2" t="str">
        <f t="shared" si="33"/>
        <v>MARMC</v>
      </c>
      <c r="P353" s="2" t="str">
        <f t="shared" si="34"/>
        <v>John.Doe@prime.com</v>
      </c>
      <c r="Q353" s="2" t="str">
        <f t="shared" si="35"/>
        <v>Jane.Doe@subcontractor.com</v>
      </c>
      <c r="R353" s="9">
        <f>IF(F353="",0,(IF((COUNTIF([1]Companies!A:A,F353))=0,1,2)))</f>
        <v>0</v>
      </c>
    </row>
    <row r="354" spans="1:18" x14ac:dyDescent="0.25">
      <c r="A354" s="2" t="str">
        <f t="shared" si="30"/>
        <v>USS ARLINGTON LPD 24</v>
      </c>
      <c r="B354" s="3"/>
      <c r="C354" s="3"/>
      <c r="D354" s="3"/>
      <c r="E354" s="3"/>
      <c r="F354" s="3"/>
      <c r="G354" s="3"/>
      <c r="H354" s="3"/>
      <c r="I354" s="3"/>
      <c r="J354" s="2" t="str">
        <f t="shared" si="31"/>
        <v>N00421-16-D-0320</v>
      </c>
      <c r="K354" s="2" t="str">
        <f t="shared" si="32"/>
        <v>Prime Company</v>
      </c>
      <c r="L354" s="3"/>
      <c r="M354" s="4"/>
      <c r="N354" s="4"/>
      <c r="O354" s="2" t="str">
        <f t="shared" si="33"/>
        <v>MARMC</v>
      </c>
      <c r="P354" s="2" t="str">
        <f t="shared" si="34"/>
        <v>John.Doe@prime.com</v>
      </c>
      <c r="Q354" s="2" t="str">
        <f t="shared" si="35"/>
        <v>Jane.Doe@subcontractor.com</v>
      </c>
      <c r="R354" s="9">
        <f>IF(F354="",0,(IF((COUNTIF([1]Companies!A:A,F354))=0,1,2)))</f>
        <v>0</v>
      </c>
    </row>
    <row r="355" spans="1:18" x14ac:dyDescent="0.25">
      <c r="A355" s="2" t="str">
        <f t="shared" si="30"/>
        <v>USS ARLINGTON LPD 24</v>
      </c>
      <c r="B355" s="3"/>
      <c r="C355" s="3"/>
      <c r="D355" s="3"/>
      <c r="E355" s="3"/>
      <c r="F355" s="3"/>
      <c r="G355" s="3"/>
      <c r="H355" s="3"/>
      <c r="I355" s="3"/>
      <c r="J355" s="2" t="str">
        <f t="shared" si="31"/>
        <v>N00421-16-D-0320</v>
      </c>
      <c r="K355" s="2" t="str">
        <f t="shared" si="32"/>
        <v>Prime Company</v>
      </c>
      <c r="L355" s="3"/>
      <c r="M355" s="4"/>
      <c r="N355" s="4"/>
      <c r="O355" s="2" t="str">
        <f t="shared" si="33"/>
        <v>MARMC</v>
      </c>
      <c r="P355" s="2" t="str">
        <f t="shared" si="34"/>
        <v>John.Doe@prime.com</v>
      </c>
      <c r="Q355" s="2" t="str">
        <f t="shared" si="35"/>
        <v>Jane.Doe@subcontractor.com</v>
      </c>
      <c r="R355" s="9">
        <f>IF(F355="",0,(IF((COUNTIF([1]Companies!A:A,F355))=0,1,2)))</f>
        <v>0</v>
      </c>
    </row>
    <row r="356" spans="1:18" x14ac:dyDescent="0.25">
      <c r="A356" s="2" t="str">
        <f t="shared" si="30"/>
        <v>USS ARLINGTON LPD 24</v>
      </c>
      <c r="B356" s="3"/>
      <c r="C356" s="3"/>
      <c r="D356" s="3"/>
      <c r="E356" s="3"/>
      <c r="F356" s="3"/>
      <c r="G356" s="3"/>
      <c r="H356" s="3"/>
      <c r="I356" s="3"/>
      <c r="J356" s="2" t="str">
        <f t="shared" si="31"/>
        <v>N00421-16-D-0320</v>
      </c>
      <c r="K356" s="2" t="str">
        <f t="shared" si="32"/>
        <v>Prime Company</v>
      </c>
      <c r="L356" s="3"/>
      <c r="M356" s="4"/>
      <c r="N356" s="4"/>
      <c r="O356" s="2" t="str">
        <f t="shared" si="33"/>
        <v>MARMC</v>
      </c>
      <c r="P356" s="2" t="str">
        <f t="shared" si="34"/>
        <v>John.Doe@prime.com</v>
      </c>
      <c r="Q356" s="2" t="str">
        <f t="shared" si="35"/>
        <v>Jane.Doe@subcontractor.com</v>
      </c>
      <c r="R356" s="9">
        <f>IF(F356="",0,(IF((COUNTIF([1]Companies!A:A,F356))=0,1,2)))</f>
        <v>0</v>
      </c>
    </row>
    <row r="357" spans="1:18" x14ac:dyDescent="0.25">
      <c r="A357" s="2" t="str">
        <f t="shared" si="30"/>
        <v>USS ARLINGTON LPD 24</v>
      </c>
      <c r="B357" s="3"/>
      <c r="C357" s="3"/>
      <c r="D357" s="3"/>
      <c r="E357" s="3"/>
      <c r="F357" s="3"/>
      <c r="G357" s="3"/>
      <c r="H357" s="3"/>
      <c r="I357" s="3"/>
      <c r="J357" s="2" t="str">
        <f t="shared" si="31"/>
        <v>N00421-16-D-0320</v>
      </c>
      <c r="K357" s="2" t="str">
        <f t="shared" si="32"/>
        <v>Prime Company</v>
      </c>
      <c r="L357" s="3"/>
      <c r="M357" s="4"/>
      <c r="N357" s="4"/>
      <c r="O357" s="2" t="str">
        <f t="shared" si="33"/>
        <v>MARMC</v>
      </c>
      <c r="P357" s="2" t="str">
        <f t="shared" si="34"/>
        <v>John.Doe@prime.com</v>
      </c>
      <c r="Q357" s="2" t="str">
        <f t="shared" si="35"/>
        <v>Jane.Doe@subcontractor.com</v>
      </c>
      <c r="R357" s="9">
        <f>IF(F357="",0,(IF((COUNTIF([1]Companies!A:A,F357))=0,1,2)))</f>
        <v>0</v>
      </c>
    </row>
    <row r="358" spans="1:18" x14ac:dyDescent="0.25">
      <c r="A358" s="2" t="str">
        <f t="shared" si="30"/>
        <v>USS ARLINGTON LPD 24</v>
      </c>
      <c r="B358" s="3"/>
      <c r="C358" s="3"/>
      <c r="D358" s="3"/>
      <c r="E358" s="3"/>
      <c r="F358" s="3"/>
      <c r="G358" s="3"/>
      <c r="H358" s="3"/>
      <c r="I358" s="3"/>
      <c r="J358" s="2" t="str">
        <f t="shared" si="31"/>
        <v>N00421-16-D-0320</v>
      </c>
      <c r="K358" s="2" t="str">
        <f t="shared" si="32"/>
        <v>Prime Company</v>
      </c>
      <c r="L358" s="3"/>
      <c r="M358" s="4"/>
      <c r="N358" s="4"/>
      <c r="O358" s="2" t="str">
        <f t="shared" si="33"/>
        <v>MARMC</v>
      </c>
      <c r="P358" s="2" t="str">
        <f t="shared" si="34"/>
        <v>John.Doe@prime.com</v>
      </c>
      <c r="Q358" s="2" t="str">
        <f t="shared" si="35"/>
        <v>Jane.Doe@subcontractor.com</v>
      </c>
      <c r="R358" s="9">
        <f>IF(F358="",0,(IF((COUNTIF([1]Companies!A:A,F358))=0,1,2)))</f>
        <v>0</v>
      </c>
    </row>
    <row r="359" spans="1:18" x14ac:dyDescent="0.25">
      <c r="A359" s="2" t="str">
        <f t="shared" si="30"/>
        <v>USS ARLINGTON LPD 24</v>
      </c>
      <c r="B359" s="3"/>
      <c r="C359" s="3"/>
      <c r="D359" s="3"/>
      <c r="E359" s="3"/>
      <c r="F359" s="3"/>
      <c r="G359" s="3"/>
      <c r="H359" s="3"/>
      <c r="I359" s="3"/>
      <c r="J359" s="2" t="str">
        <f t="shared" si="31"/>
        <v>N00421-16-D-0320</v>
      </c>
      <c r="K359" s="2" t="str">
        <f t="shared" si="32"/>
        <v>Prime Company</v>
      </c>
      <c r="L359" s="3"/>
      <c r="M359" s="4"/>
      <c r="N359" s="4"/>
      <c r="O359" s="2" t="str">
        <f t="shared" si="33"/>
        <v>MARMC</v>
      </c>
      <c r="P359" s="2" t="str">
        <f t="shared" si="34"/>
        <v>John.Doe@prime.com</v>
      </c>
      <c r="Q359" s="2" t="str">
        <f t="shared" si="35"/>
        <v>Jane.Doe@subcontractor.com</v>
      </c>
      <c r="R359" s="9">
        <f>IF(F359="",0,(IF((COUNTIF([1]Companies!A:A,F359))=0,1,2)))</f>
        <v>0</v>
      </c>
    </row>
    <row r="360" spans="1:18" x14ac:dyDescent="0.25">
      <c r="A360" s="2" t="str">
        <f t="shared" si="30"/>
        <v>USS ARLINGTON LPD 24</v>
      </c>
      <c r="B360" s="3"/>
      <c r="C360" s="3"/>
      <c r="D360" s="3"/>
      <c r="E360" s="3"/>
      <c r="F360" s="3"/>
      <c r="G360" s="3"/>
      <c r="H360" s="3"/>
      <c r="I360" s="3"/>
      <c r="J360" s="2" t="str">
        <f t="shared" si="31"/>
        <v>N00421-16-D-0320</v>
      </c>
      <c r="K360" s="2" t="str">
        <f t="shared" si="32"/>
        <v>Prime Company</v>
      </c>
      <c r="L360" s="3"/>
      <c r="M360" s="4"/>
      <c r="N360" s="4"/>
      <c r="O360" s="2" t="str">
        <f t="shared" si="33"/>
        <v>MARMC</v>
      </c>
      <c r="P360" s="2" t="str">
        <f t="shared" si="34"/>
        <v>John.Doe@prime.com</v>
      </c>
      <c r="Q360" s="2" t="str">
        <f t="shared" si="35"/>
        <v>Jane.Doe@subcontractor.com</v>
      </c>
      <c r="R360" s="9">
        <f>IF(F360="",0,(IF((COUNTIF([1]Companies!A:A,F360))=0,1,2)))</f>
        <v>0</v>
      </c>
    </row>
    <row r="361" spans="1:18" x14ac:dyDescent="0.25">
      <c r="A361" s="2" t="str">
        <f t="shared" si="30"/>
        <v>USS ARLINGTON LPD 24</v>
      </c>
      <c r="B361" s="3"/>
      <c r="C361" s="3"/>
      <c r="D361" s="3"/>
      <c r="E361" s="3"/>
      <c r="F361" s="3"/>
      <c r="G361" s="3"/>
      <c r="H361" s="3"/>
      <c r="I361" s="3"/>
      <c r="J361" s="2" t="str">
        <f t="shared" si="31"/>
        <v>N00421-16-D-0320</v>
      </c>
      <c r="K361" s="2" t="str">
        <f t="shared" si="32"/>
        <v>Prime Company</v>
      </c>
      <c r="L361" s="3"/>
      <c r="M361" s="4"/>
      <c r="N361" s="4"/>
      <c r="O361" s="2" t="str">
        <f t="shared" si="33"/>
        <v>MARMC</v>
      </c>
      <c r="P361" s="2" t="str">
        <f t="shared" si="34"/>
        <v>John.Doe@prime.com</v>
      </c>
      <c r="Q361" s="2" t="str">
        <f t="shared" si="35"/>
        <v>Jane.Doe@subcontractor.com</v>
      </c>
      <c r="R361" s="9">
        <f>IF(F361="",0,(IF((COUNTIF([1]Companies!A:A,F361))=0,1,2)))</f>
        <v>0</v>
      </c>
    </row>
    <row r="362" spans="1:18" x14ac:dyDescent="0.25">
      <c r="A362" s="2" t="str">
        <f t="shared" si="30"/>
        <v>USS ARLINGTON LPD 24</v>
      </c>
      <c r="B362" s="3"/>
      <c r="C362" s="3"/>
      <c r="D362" s="3"/>
      <c r="E362" s="3"/>
      <c r="F362" s="3"/>
      <c r="G362" s="3"/>
      <c r="H362" s="3"/>
      <c r="I362" s="3"/>
      <c r="J362" s="2" t="str">
        <f t="shared" si="31"/>
        <v>N00421-16-D-0320</v>
      </c>
      <c r="K362" s="2" t="str">
        <f t="shared" si="32"/>
        <v>Prime Company</v>
      </c>
      <c r="L362" s="3"/>
      <c r="M362" s="4"/>
      <c r="N362" s="4"/>
      <c r="O362" s="2" t="str">
        <f t="shared" si="33"/>
        <v>MARMC</v>
      </c>
      <c r="P362" s="2" t="str">
        <f t="shared" si="34"/>
        <v>John.Doe@prime.com</v>
      </c>
      <c r="Q362" s="2" t="str">
        <f t="shared" si="35"/>
        <v>Jane.Doe@subcontractor.com</v>
      </c>
      <c r="R362" s="9">
        <f>IF(F362="",0,(IF((COUNTIF([1]Companies!A:A,F362))=0,1,2)))</f>
        <v>0</v>
      </c>
    </row>
    <row r="363" spans="1:18" x14ac:dyDescent="0.25">
      <c r="A363" s="2" t="str">
        <f t="shared" si="30"/>
        <v>USS ARLINGTON LPD 24</v>
      </c>
      <c r="B363" s="3"/>
      <c r="C363" s="3"/>
      <c r="D363" s="3"/>
      <c r="E363" s="3"/>
      <c r="F363" s="3"/>
      <c r="G363" s="3"/>
      <c r="H363" s="3"/>
      <c r="I363" s="3"/>
      <c r="J363" s="2" t="str">
        <f t="shared" si="31"/>
        <v>N00421-16-D-0320</v>
      </c>
      <c r="K363" s="2" t="str">
        <f t="shared" si="32"/>
        <v>Prime Company</v>
      </c>
      <c r="L363" s="3"/>
      <c r="M363" s="4"/>
      <c r="N363" s="4"/>
      <c r="O363" s="2" t="str">
        <f t="shared" si="33"/>
        <v>MARMC</v>
      </c>
      <c r="P363" s="2" t="str">
        <f t="shared" si="34"/>
        <v>John.Doe@prime.com</v>
      </c>
      <c r="Q363" s="2" t="str">
        <f t="shared" si="35"/>
        <v>Jane.Doe@subcontractor.com</v>
      </c>
      <c r="R363" s="9">
        <f>IF(F363="",0,(IF((COUNTIF([1]Companies!A:A,F363))=0,1,2)))</f>
        <v>0</v>
      </c>
    </row>
    <row r="364" spans="1:18" x14ac:dyDescent="0.25">
      <c r="A364" s="2" t="str">
        <f t="shared" si="30"/>
        <v>USS ARLINGTON LPD 24</v>
      </c>
      <c r="B364" s="3"/>
      <c r="C364" s="3"/>
      <c r="D364" s="3"/>
      <c r="E364" s="3"/>
      <c r="F364" s="3"/>
      <c r="G364" s="3"/>
      <c r="H364" s="3"/>
      <c r="I364" s="3"/>
      <c r="J364" s="2" t="str">
        <f t="shared" si="31"/>
        <v>N00421-16-D-0320</v>
      </c>
      <c r="K364" s="2" t="str">
        <f t="shared" si="32"/>
        <v>Prime Company</v>
      </c>
      <c r="L364" s="3"/>
      <c r="M364" s="4"/>
      <c r="N364" s="4"/>
      <c r="O364" s="2" t="str">
        <f t="shared" si="33"/>
        <v>MARMC</v>
      </c>
      <c r="P364" s="2" t="str">
        <f t="shared" si="34"/>
        <v>John.Doe@prime.com</v>
      </c>
      <c r="Q364" s="2" t="str">
        <f t="shared" si="35"/>
        <v>Jane.Doe@subcontractor.com</v>
      </c>
      <c r="R364" s="9">
        <f>IF(F364="",0,(IF((COUNTIF([1]Companies!A:A,F364))=0,1,2)))</f>
        <v>0</v>
      </c>
    </row>
    <row r="365" spans="1:18" x14ac:dyDescent="0.25">
      <c r="A365" s="2" t="str">
        <f t="shared" si="30"/>
        <v>USS ARLINGTON LPD 24</v>
      </c>
      <c r="B365" s="3"/>
      <c r="C365" s="3"/>
      <c r="D365" s="3"/>
      <c r="E365" s="3"/>
      <c r="F365" s="3"/>
      <c r="G365" s="3"/>
      <c r="H365" s="3"/>
      <c r="I365" s="3"/>
      <c r="J365" s="2" t="str">
        <f t="shared" si="31"/>
        <v>N00421-16-D-0320</v>
      </c>
      <c r="K365" s="2" t="str">
        <f t="shared" si="32"/>
        <v>Prime Company</v>
      </c>
      <c r="L365" s="3"/>
      <c r="M365" s="4"/>
      <c r="N365" s="4"/>
      <c r="O365" s="2" t="str">
        <f t="shared" si="33"/>
        <v>MARMC</v>
      </c>
      <c r="P365" s="2" t="str">
        <f t="shared" si="34"/>
        <v>John.Doe@prime.com</v>
      </c>
      <c r="Q365" s="2" t="str">
        <f t="shared" si="35"/>
        <v>Jane.Doe@subcontractor.com</v>
      </c>
      <c r="R365" s="9">
        <f>IF(F365="",0,(IF((COUNTIF([1]Companies!A:A,F365))=0,1,2)))</f>
        <v>0</v>
      </c>
    </row>
    <row r="366" spans="1:18" x14ac:dyDescent="0.25">
      <c r="A366" s="2" t="str">
        <f t="shared" si="30"/>
        <v>USS ARLINGTON LPD 24</v>
      </c>
      <c r="B366" s="3"/>
      <c r="C366" s="3"/>
      <c r="D366" s="3"/>
      <c r="E366" s="3"/>
      <c r="F366" s="3"/>
      <c r="G366" s="3"/>
      <c r="H366" s="3"/>
      <c r="I366" s="3"/>
      <c r="J366" s="2" t="str">
        <f t="shared" si="31"/>
        <v>N00421-16-D-0320</v>
      </c>
      <c r="K366" s="2" t="str">
        <f t="shared" si="32"/>
        <v>Prime Company</v>
      </c>
      <c r="L366" s="3"/>
      <c r="M366" s="4"/>
      <c r="N366" s="4"/>
      <c r="O366" s="2" t="str">
        <f t="shared" si="33"/>
        <v>MARMC</v>
      </c>
      <c r="P366" s="2" t="str">
        <f t="shared" si="34"/>
        <v>John.Doe@prime.com</v>
      </c>
      <c r="Q366" s="2" t="str">
        <f t="shared" si="35"/>
        <v>Jane.Doe@subcontractor.com</v>
      </c>
      <c r="R366" s="9">
        <f>IF(F366="",0,(IF((COUNTIF([1]Companies!A:A,F366))=0,1,2)))</f>
        <v>0</v>
      </c>
    </row>
    <row r="367" spans="1:18" x14ac:dyDescent="0.25">
      <c r="A367" s="2" t="str">
        <f t="shared" si="30"/>
        <v>USS ARLINGTON LPD 24</v>
      </c>
      <c r="B367" s="3"/>
      <c r="C367" s="3"/>
      <c r="D367" s="3"/>
      <c r="E367" s="3"/>
      <c r="F367" s="3"/>
      <c r="G367" s="3"/>
      <c r="H367" s="3"/>
      <c r="I367" s="3"/>
      <c r="J367" s="2" t="str">
        <f t="shared" si="31"/>
        <v>N00421-16-D-0320</v>
      </c>
      <c r="K367" s="2" t="str">
        <f t="shared" si="32"/>
        <v>Prime Company</v>
      </c>
      <c r="L367" s="3"/>
      <c r="M367" s="4"/>
      <c r="N367" s="4"/>
      <c r="O367" s="2" t="str">
        <f t="shared" si="33"/>
        <v>MARMC</v>
      </c>
      <c r="P367" s="2" t="str">
        <f t="shared" si="34"/>
        <v>John.Doe@prime.com</v>
      </c>
      <c r="Q367" s="2" t="str">
        <f t="shared" si="35"/>
        <v>Jane.Doe@subcontractor.com</v>
      </c>
      <c r="R367" s="9">
        <f>IF(F367="",0,(IF((COUNTIF([1]Companies!A:A,F367))=0,1,2)))</f>
        <v>0</v>
      </c>
    </row>
    <row r="368" spans="1:18" x14ac:dyDescent="0.25">
      <c r="A368" s="2" t="str">
        <f t="shared" si="30"/>
        <v>USS ARLINGTON LPD 24</v>
      </c>
      <c r="B368" s="3"/>
      <c r="C368" s="3"/>
      <c r="D368" s="3"/>
      <c r="E368" s="3"/>
      <c r="F368" s="3"/>
      <c r="G368" s="3"/>
      <c r="H368" s="3"/>
      <c r="I368" s="3"/>
      <c r="J368" s="2" t="str">
        <f t="shared" si="31"/>
        <v>N00421-16-D-0320</v>
      </c>
      <c r="K368" s="2" t="str">
        <f t="shared" si="32"/>
        <v>Prime Company</v>
      </c>
      <c r="L368" s="3"/>
      <c r="M368" s="4"/>
      <c r="N368" s="4"/>
      <c r="O368" s="2" t="str">
        <f t="shared" si="33"/>
        <v>MARMC</v>
      </c>
      <c r="P368" s="2" t="str">
        <f t="shared" si="34"/>
        <v>John.Doe@prime.com</v>
      </c>
      <c r="Q368" s="2" t="str">
        <f t="shared" si="35"/>
        <v>Jane.Doe@subcontractor.com</v>
      </c>
      <c r="R368" s="9">
        <f>IF(F368="",0,(IF((COUNTIF([1]Companies!A:A,F368))=0,1,2)))</f>
        <v>0</v>
      </c>
    </row>
    <row r="369" spans="1:18" x14ac:dyDescent="0.25">
      <c r="A369" s="2" t="str">
        <f t="shared" si="30"/>
        <v>USS ARLINGTON LPD 24</v>
      </c>
      <c r="B369" s="3"/>
      <c r="C369" s="3"/>
      <c r="D369" s="3"/>
      <c r="E369" s="3"/>
      <c r="F369" s="3"/>
      <c r="G369" s="3"/>
      <c r="H369" s="3"/>
      <c r="I369" s="3"/>
      <c r="J369" s="2" t="str">
        <f t="shared" si="31"/>
        <v>N00421-16-D-0320</v>
      </c>
      <c r="K369" s="2" t="str">
        <f t="shared" si="32"/>
        <v>Prime Company</v>
      </c>
      <c r="L369" s="3"/>
      <c r="M369" s="4"/>
      <c r="N369" s="4"/>
      <c r="O369" s="2" t="str">
        <f t="shared" si="33"/>
        <v>MARMC</v>
      </c>
      <c r="P369" s="2" t="str">
        <f t="shared" si="34"/>
        <v>John.Doe@prime.com</v>
      </c>
      <c r="Q369" s="2" t="str">
        <f t="shared" si="35"/>
        <v>Jane.Doe@subcontractor.com</v>
      </c>
      <c r="R369" s="9">
        <f>IF(F369="",0,(IF((COUNTIF([1]Companies!A:A,F369))=0,1,2)))</f>
        <v>0</v>
      </c>
    </row>
    <row r="370" spans="1:18" x14ac:dyDescent="0.25">
      <c r="A370" s="2" t="str">
        <f t="shared" si="30"/>
        <v>USS ARLINGTON LPD 24</v>
      </c>
      <c r="B370" s="3"/>
      <c r="C370" s="3"/>
      <c r="D370" s="3"/>
      <c r="E370" s="3"/>
      <c r="F370" s="3"/>
      <c r="G370" s="3"/>
      <c r="H370" s="3"/>
      <c r="I370" s="3"/>
      <c r="J370" s="2" t="str">
        <f t="shared" si="31"/>
        <v>N00421-16-D-0320</v>
      </c>
      <c r="K370" s="2" t="str">
        <f t="shared" si="32"/>
        <v>Prime Company</v>
      </c>
      <c r="L370" s="3"/>
      <c r="M370" s="4"/>
      <c r="N370" s="4"/>
      <c r="O370" s="2" t="str">
        <f t="shared" si="33"/>
        <v>MARMC</v>
      </c>
      <c r="P370" s="2" t="str">
        <f t="shared" si="34"/>
        <v>John.Doe@prime.com</v>
      </c>
      <c r="Q370" s="2" t="str">
        <f t="shared" si="35"/>
        <v>Jane.Doe@subcontractor.com</v>
      </c>
      <c r="R370" s="9">
        <f>IF(F370="",0,(IF((COUNTIF([1]Companies!A:A,F370))=0,1,2)))</f>
        <v>0</v>
      </c>
    </row>
    <row r="371" spans="1:18" x14ac:dyDescent="0.25">
      <c r="A371" s="2" t="str">
        <f t="shared" si="30"/>
        <v>USS ARLINGTON LPD 24</v>
      </c>
      <c r="B371" s="3"/>
      <c r="C371" s="3"/>
      <c r="D371" s="3"/>
      <c r="E371" s="3"/>
      <c r="F371" s="3"/>
      <c r="G371" s="3"/>
      <c r="H371" s="3"/>
      <c r="I371" s="3"/>
      <c r="J371" s="2" t="str">
        <f t="shared" si="31"/>
        <v>N00421-16-D-0320</v>
      </c>
      <c r="K371" s="2" t="str">
        <f t="shared" si="32"/>
        <v>Prime Company</v>
      </c>
      <c r="L371" s="3"/>
      <c r="M371" s="4"/>
      <c r="N371" s="4"/>
      <c r="O371" s="2" t="str">
        <f t="shared" si="33"/>
        <v>MARMC</v>
      </c>
      <c r="P371" s="2" t="str">
        <f t="shared" si="34"/>
        <v>John.Doe@prime.com</v>
      </c>
      <c r="Q371" s="2" t="str">
        <f t="shared" si="35"/>
        <v>Jane.Doe@subcontractor.com</v>
      </c>
      <c r="R371" s="9">
        <f>IF(F371="",0,(IF((COUNTIF([1]Companies!A:A,F371))=0,1,2)))</f>
        <v>0</v>
      </c>
    </row>
    <row r="372" spans="1:18" x14ac:dyDescent="0.25">
      <c r="A372" s="2" t="str">
        <f t="shared" si="30"/>
        <v>USS ARLINGTON LPD 24</v>
      </c>
      <c r="B372" s="3"/>
      <c r="C372" s="3"/>
      <c r="D372" s="3"/>
      <c r="E372" s="3"/>
      <c r="F372" s="3"/>
      <c r="G372" s="3"/>
      <c r="H372" s="3"/>
      <c r="I372" s="3"/>
      <c r="J372" s="2" t="str">
        <f t="shared" si="31"/>
        <v>N00421-16-D-0320</v>
      </c>
      <c r="K372" s="2" t="str">
        <f t="shared" si="32"/>
        <v>Prime Company</v>
      </c>
      <c r="L372" s="3"/>
      <c r="M372" s="4"/>
      <c r="N372" s="4"/>
      <c r="O372" s="2" t="str">
        <f t="shared" si="33"/>
        <v>MARMC</v>
      </c>
      <c r="P372" s="2" t="str">
        <f t="shared" si="34"/>
        <v>John.Doe@prime.com</v>
      </c>
      <c r="Q372" s="2" t="str">
        <f t="shared" si="35"/>
        <v>Jane.Doe@subcontractor.com</v>
      </c>
      <c r="R372" s="9">
        <f>IF(F372="",0,(IF((COUNTIF([1]Companies!A:A,F372))=0,1,2)))</f>
        <v>0</v>
      </c>
    </row>
    <row r="373" spans="1:18" x14ac:dyDescent="0.25">
      <c r="A373" s="2" t="str">
        <f t="shared" si="30"/>
        <v>USS ARLINGTON LPD 24</v>
      </c>
      <c r="B373" s="3"/>
      <c r="C373" s="3"/>
      <c r="D373" s="3"/>
      <c r="E373" s="3"/>
      <c r="F373" s="3"/>
      <c r="G373" s="3"/>
      <c r="H373" s="3"/>
      <c r="I373" s="3"/>
      <c r="J373" s="2" t="str">
        <f t="shared" si="31"/>
        <v>N00421-16-D-0320</v>
      </c>
      <c r="K373" s="2" t="str">
        <f t="shared" si="32"/>
        <v>Prime Company</v>
      </c>
      <c r="L373" s="3"/>
      <c r="M373" s="4"/>
      <c r="N373" s="4"/>
      <c r="O373" s="2" t="str">
        <f t="shared" si="33"/>
        <v>MARMC</v>
      </c>
      <c r="P373" s="2" t="str">
        <f t="shared" si="34"/>
        <v>John.Doe@prime.com</v>
      </c>
      <c r="Q373" s="2" t="str">
        <f t="shared" si="35"/>
        <v>Jane.Doe@subcontractor.com</v>
      </c>
      <c r="R373" s="9">
        <f>IF(F373="",0,(IF((COUNTIF([1]Companies!A:A,F373))=0,1,2)))</f>
        <v>0</v>
      </c>
    </row>
    <row r="374" spans="1:18" x14ac:dyDescent="0.25">
      <c r="A374" s="2" t="str">
        <f t="shared" si="30"/>
        <v>USS ARLINGTON LPD 24</v>
      </c>
      <c r="B374" s="3"/>
      <c r="C374" s="3"/>
      <c r="D374" s="3"/>
      <c r="E374" s="3"/>
      <c r="F374" s="3"/>
      <c r="G374" s="3"/>
      <c r="H374" s="3"/>
      <c r="I374" s="3"/>
      <c r="J374" s="2" t="str">
        <f t="shared" si="31"/>
        <v>N00421-16-D-0320</v>
      </c>
      <c r="K374" s="2" t="str">
        <f t="shared" si="32"/>
        <v>Prime Company</v>
      </c>
      <c r="L374" s="3"/>
      <c r="M374" s="4"/>
      <c r="N374" s="4"/>
      <c r="O374" s="2" t="str">
        <f t="shared" si="33"/>
        <v>MARMC</v>
      </c>
      <c r="P374" s="2" t="str">
        <f t="shared" si="34"/>
        <v>John.Doe@prime.com</v>
      </c>
      <c r="Q374" s="2" t="str">
        <f t="shared" si="35"/>
        <v>Jane.Doe@subcontractor.com</v>
      </c>
      <c r="R374" s="9">
        <f>IF(F374="",0,(IF((COUNTIF([1]Companies!A:A,F374))=0,1,2)))</f>
        <v>0</v>
      </c>
    </row>
    <row r="375" spans="1:18" x14ac:dyDescent="0.25">
      <c r="A375" s="2" t="str">
        <f t="shared" si="30"/>
        <v>USS ARLINGTON LPD 24</v>
      </c>
      <c r="B375" s="3"/>
      <c r="C375" s="3"/>
      <c r="D375" s="3"/>
      <c r="E375" s="3"/>
      <c r="F375" s="3"/>
      <c r="G375" s="3"/>
      <c r="H375" s="3"/>
      <c r="I375" s="3"/>
      <c r="J375" s="2" t="str">
        <f t="shared" si="31"/>
        <v>N00421-16-D-0320</v>
      </c>
      <c r="K375" s="2" t="str">
        <f t="shared" si="32"/>
        <v>Prime Company</v>
      </c>
      <c r="L375" s="3"/>
      <c r="M375" s="4"/>
      <c r="N375" s="4"/>
      <c r="O375" s="2" t="str">
        <f t="shared" si="33"/>
        <v>MARMC</v>
      </c>
      <c r="P375" s="2" t="str">
        <f t="shared" si="34"/>
        <v>John.Doe@prime.com</v>
      </c>
      <c r="Q375" s="2" t="str">
        <f t="shared" si="35"/>
        <v>Jane.Doe@subcontractor.com</v>
      </c>
      <c r="R375" s="9">
        <f>IF(F375="",0,(IF((COUNTIF([1]Companies!A:A,F375))=0,1,2)))</f>
        <v>0</v>
      </c>
    </row>
    <row r="376" spans="1:18" x14ac:dyDescent="0.25">
      <c r="A376" s="2" t="str">
        <f t="shared" si="30"/>
        <v>USS ARLINGTON LPD 24</v>
      </c>
      <c r="B376" s="3"/>
      <c r="C376" s="3"/>
      <c r="D376" s="3"/>
      <c r="E376" s="3"/>
      <c r="F376" s="3"/>
      <c r="G376" s="3"/>
      <c r="H376" s="3"/>
      <c r="I376" s="3"/>
      <c r="J376" s="2" t="str">
        <f t="shared" si="31"/>
        <v>N00421-16-D-0320</v>
      </c>
      <c r="K376" s="2" t="str">
        <f t="shared" si="32"/>
        <v>Prime Company</v>
      </c>
      <c r="L376" s="3"/>
      <c r="M376" s="4"/>
      <c r="N376" s="4"/>
      <c r="O376" s="2" t="str">
        <f t="shared" si="33"/>
        <v>MARMC</v>
      </c>
      <c r="P376" s="2" t="str">
        <f t="shared" si="34"/>
        <v>John.Doe@prime.com</v>
      </c>
      <c r="Q376" s="2" t="str">
        <f t="shared" si="35"/>
        <v>Jane.Doe@subcontractor.com</v>
      </c>
      <c r="R376" s="9">
        <f>IF(F376="",0,(IF((COUNTIF([1]Companies!A:A,F376))=0,1,2)))</f>
        <v>0</v>
      </c>
    </row>
    <row r="377" spans="1:18" x14ac:dyDescent="0.25">
      <c r="A377" s="2" t="str">
        <f t="shared" si="30"/>
        <v>USS ARLINGTON LPD 24</v>
      </c>
      <c r="B377" s="3"/>
      <c r="C377" s="3"/>
      <c r="D377" s="3"/>
      <c r="E377" s="3"/>
      <c r="F377" s="3"/>
      <c r="G377" s="3"/>
      <c r="H377" s="3"/>
      <c r="I377" s="3"/>
      <c r="J377" s="2" t="str">
        <f t="shared" si="31"/>
        <v>N00421-16-D-0320</v>
      </c>
      <c r="K377" s="2" t="str">
        <f t="shared" si="32"/>
        <v>Prime Company</v>
      </c>
      <c r="L377" s="3"/>
      <c r="M377" s="4"/>
      <c r="N377" s="4"/>
      <c r="O377" s="2" t="str">
        <f t="shared" si="33"/>
        <v>MARMC</v>
      </c>
      <c r="P377" s="2" t="str">
        <f t="shared" si="34"/>
        <v>John.Doe@prime.com</v>
      </c>
      <c r="Q377" s="2" t="str">
        <f t="shared" si="35"/>
        <v>Jane.Doe@subcontractor.com</v>
      </c>
      <c r="R377" s="9">
        <f>IF(F377="",0,(IF((COUNTIF([1]Companies!A:A,F377))=0,1,2)))</f>
        <v>0</v>
      </c>
    </row>
    <row r="378" spans="1:18" x14ac:dyDescent="0.25">
      <c r="A378" s="2" t="str">
        <f t="shared" si="30"/>
        <v>USS ARLINGTON LPD 24</v>
      </c>
      <c r="B378" s="3"/>
      <c r="C378" s="3"/>
      <c r="D378" s="3"/>
      <c r="E378" s="3"/>
      <c r="F378" s="3"/>
      <c r="G378" s="3"/>
      <c r="H378" s="3"/>
      <c r="I378" s="3"/>
      <c r="J378" s="2" t="str">
        <f t="shared" si="31"/>
        <v>N00421-16-D-0320</v>
      </c>
      <c r="K378" s="2" t="str">
        <f t="shared" si="32"/>
        <v>Prime Company</v>
      </c>
      <c r="L378" s="3"/>
      <c r="M378" s="4"/>
      <c r="N378" s="4"/>
      <c r="O378" s="2" t="str">
        <f t="shared" si="33"/>
        <v>MARMC</v>
      </c>
      <c r="P378" s="2" t="str">
        <f t="shared" si="34"/>
        <v>John.Doe@prime.com</v>
      </c>
      <c r="Q378" s="2" t="str">
        <f t="shared" si="35"/>
        <v>Jane.Doe@subcontractor.com</v>
      </c>
      <c r="R378" s="9">
        <f>IF(F378="",0,(IF((COUNTIF([1]Companies!A:A,F378))=0,1,2)))</f>
        <v>0</v>
      </c>
    </row>
    <row r="379" spans="1:18" x14ac:dyDescent="0.25">
      <c r="A379" s="2" t="str">
        <f t="shared" si="30"/>
        <v>USS ARLINGTON LPD 24</v>
      </c>
      <c r="B379" s="3"/>
      <c r="C379" s="3"/>
      <c r="D379" s="3"/>
      <c r="E379" s="3"/>
      <c r="F379" s="3"/>
      <c r="G379" s="3"/>
      <c r="H379" s="3"/>
      <c r="I379" s="3"/>
      <c r="J379" s="2" t="str">
        <f t="shared" si="31"/>
        <v>N00421-16-D-0320</v>
      </c>
      <c r="K379" s="2" t="str">
        <f t="shared" si="32"/>
        <v>Prime Company</v>
      </c>
      <c r="L379" s="3"/>
      <c r="M379" s="4"/>
      <c r="N379" s="4"/>
      <c r="O379" s="2" t="str">
        <f t="shared" si="33"/>
        <v>MARMC</v>
      </c>
      <c r="P379" s="2" t="str">
        <f t="shared" si="34"/>
        <v>John.Doe@prime.com</v>
      </c>
      <c r="Q379" s="2" t="str">
        <f t="shared" si="35"/>
        <v>Jane.Doe@subcontractor.com</v>
      </c>
      <c r="R379" s="9">
        <f>IF(F379="",0,(IF((COUNTIF([1]Companies!A:A,F379))=0,1,2)))</f>
        <v>0</v>
      </c>
    </row>
    <row r="380" spans="1:18" x14ac:dyDescent="0.25">
      <c r="A380" s="2" t="str">
        <f t="shared" si="30"/>
        <v>USS ARLINGTON LPD 24</v>
      </c>
      <c r="B380" s="3"/>
      <c r="C380" s="3"/>
      <c r="D380" s="3"/>
      <c r="E380" s="3"/>
      <c r="F380" s="3"/>
      <c r="G380" s="3"/>
      <c r="H380" s="3"/>
      <c r="I380" s="3"/>
      <c r="J380" s="2" t="str">
        <f t="shared" si="31"/>
        <v>N00421-16-D-0320</v>
      </c>
      <c r="K380" s="2" t="str">
        <f t="shared" si="32"/>
        <v>Prime Company</v>
      </c>
      <c r="L380" s="3"/>
      <c r="M380" s="4"/>
      <c r="N380" s="4"/>
      <c r="O380" s="2" t="str">
        <f t="shared" si="33"/>
        <v>MARMC</v>
      </c>
      <c r="P380" s="2" t="str">
        <f t="shared" si="34"/>
        <v>John.Doe@prime.com</v>
      </c>
      <c r="Q380" s="2" t="str">
        <f t="shared" si="35"/>
        <v>Jane.Doe@subcontractor.com</v>
      </c>
      <c r="R380" s="9">
        <f>IF(F380="",0,(IF((COUNTIF([1]Companies!A:A,F380))=0,1,2)))</f>
        <v>0</v>
      </c>
    </row>
    <row r="381" spans="1:18" x14ac:dyDescent="0.25">
      <c r="A381" s="2" t="str">
        <f t="shared" si="30"/>
        <v>USS ARLINGTON LPD 24</v>
      </c>
      <c r="B381" s="3"/>
      <c r="C381" s="3"/>
      <c r="D381" s="3"/>
      <c r="E381" s="3"/>
      <c r="F381" s="3"/>
      <c r="G381" s="3"/>
      <c r="H381" s="3"/>
      <c r="I381" s="3"/>
      <c r="J381" s="2" t="str">
        <f t="shared" si="31"/>
        <v>N00421-16-D-0320</v>
      </c>
      <c r="K381" s="2" t="str">
        <f t="shared" si="32"/>
        <v>Prime Company</v>
      </c>
      <c r="L381" s="3"/>
      <c r="M381" s="4"/>
      <c r="N381" s="4"/>
      <c r="O381" s="2" t="str">
        <f t="shared" si="33"/>
        <v>MARMC</v>
      </c>
      <c r="P381" s="2" t="str">
        <f t="shared" si="34"/>
        <v>John.Doe@prime.com</v>
      </c>
      <c r="Q381" s="2" t="str">
        <f t="shared" si="35"/>
        <v>Jane.Doe@subcontractor.com</v>
      </c>
      <c r="R381" s="9">
        <f>IF(F381="",0,(IF((COUNTIF([1]Companies!A:A,F381))=0,1,2)))</f>
        <v>0</v>
      </c>
    </row>
    <row r="382" spans="1:18" x14ac:dyDescent="0.25">
      <c r="A382" s="2" t="str">
        <f t="shared" si="30"/>
        <v>USS ARLINGTON LPD 24</v>
      </c>
      <c r="B382" s="3"/>
      <c r="C382" s="3"/>
      <c r="D382" s="3"/>
      <c r="E382" s="3"/>
      <c r="F382" s="3"/>
      <c r="G382" s="3"/>
      <c r="H382" s="3"/>
      <c r="I382" s="3"/>
      <c r="J382" s="2" t="str">
        <f t="shared" si="31"/>
        <v>N00421-16-D-0320</v>
      </c>
      <c r="K382" s="2" t="str">
        <f t="shared" si="32"/>
        <v>Prime Company</v>
      </c>
      <c r="L382" s="3"/>
      <c r="M382" s="4"/>
      <c r="N382" s="4"/>
      <c r="O382" s="2" t="str">
        <f t="shared" si="33"/>
        <v>MARMC</v>
      </c>
      <c r="P382" s="2" t="str">
        <f t="shared" si="34"/>
        <v>John.Doe@prime.com</v>
      </c>
      <c r="Q382" s="2" t="str">
        <f t="shared" si="35"/>
        <v>Jane.Doe@subcontractor.com</v>
      </c>
      <c r="R382" s="9">
        <f>IF(F382="",0,(IF((COUNTIF([1]Companies!A:A,F382))=0,1,2)))</f>
        <v>0</v>
      </c>
    </row>
    <row r="383" spans="1:18" x14ac:dyDescent="0.25">
      <c r="A383" s="2" t="str">
        <f t="shared" si="30"/>
        <v>USS ARLINGTON LPD 24</v>
      </c>
      <c r="B383" s="3"/>
      <c r="C383" s="3"/>
      <c r="D383" s="3"/>
      <c r="E383" s="3"/>
      <c r="F383" s="3"/>
      <c r="G383" s="3"/>
      <c r="H383" s="3"/>
      <c r="I383" s="3"/>
      <c r="J383" s="2" t="str">
        <f t="shared" si="31"/>
        <v>N00421-16-D-0320</v>
      </c>
      <c r="K383" s="2" t="str">
        <f t="shared" si="32"/>
        <v>Prime Company</v>
      </c>
      <c r="L383" s="3"/>
      <c r="M383" s="4"/>
      <c r="N383" s="4"/>
      <c r="O383" s="2" t="str">
        <f t="shared" si="33"/>
        <v>MARMC</v>
      </c>
      <c r="P383" s="2" t="str">
        <f t="shared" si="34"/>
        <v>John.Doe@prime.com</v>
      </c>
      <c r="Q383" s="2" t="str">
        <f t="shared" si="35"/>
        <v>Jane.Doe@subcontractor.com</v>
      </c>
      <c r="R383" s="9">
        <f>IF(F383="",0,(IF((COUNTIF([1]Companies!A:A,F383))=0,1,2)))</f>
        <v>0</v>
      </c>
    </row>
    <row r="384" spans="1:18" x14ac:dyDescent="0.25">
      <c r="A384" s="2" t="str">
        <f t="shared" si="30"/>
        <v>USS ARLINGTON LPD 24</v>
      </c>
      <c r="B384" s="3"/>
      <c r="C384" s="3"/>
      <c r="D384" s="3"/>
      <c r="E384" s="3"/>
      <c r="F384" s="3"/>
      <c r="G384" s="3"/>
      <c r="H384" s="3"/>
      <c r="I384" s="3"/>
      <c r="J384" s="2" t="str">
        <f t="shared" si="31"/>
        <v>N00421-16-D-0320</v>
      </c>
      <c r="K384" s="2" t="str">
        <f t="shared" si="32"/>
        <v>Prime Company</v>
      </c>
      <c r="L384" s="3"/>
      <c r="M384" s="4"/>
      <c r="N384" s="4"/>
      <c r="O384" s="2" t="str">
        <f t="shared" si="33"/>
        <v>MARMC</v>
      </c>
      <c r="P384" s="2" t="str">
        <f t="shared" si="34"/>
        <v>John.Doe@prime.com</v>
      </c>
      <c r="Q384" s="2" t="str">
        <f t="shared" si="35"/>
        <v>Jane.Doe@subcontractor.com</v>
      </c>
      <c r="R384" s="9">
        <f>IF(F384="",0,(IF((COUNTIF([1]Companies!A:A,F384))=0,1,2)))</f>
        <v>0</v>
      </c>
    </row>
    <row r="385" spans="1:18" x14ac:dyDescent="0.25">
      <c r="A385" s="2" t="str">
        <f t="shared" si="30"/>
        <v>USS ARLINGTON LPD 24</v>
      </c>
      <c r="B385" s="3"/>
      <c r="C385" s="3"/>
      <c r="D385" s="3"/>
      <c r="E385" s="3"/>
      <c r="F385" s="3"/>
      <c r="G385" s="3"/>
      <c r="H385" s="3"/>
      <c r="I385" s="3"/>
      <c r="J385" s="2" t="str">
        <f t="shared" si="31"/>
        <v>N00421-16-D-0320</v>
      </c>
      <c r="K385" s="2" t="str">
        <f t="shared" si="32"/>
        <v>Prime Company</v>
      </c>
      <c r="L385" s="3"/>
      <c r="M385" s="4"/>
      <c r="N385" s="4"/>
      <c r="O385" s="2" t="str">
        <f t="shared" si="33"/>
        <v>MARMC</v>
      </c>
      <c r="P385" s="2" t="str">
        <f t="shared" si="34"/>
        <v>John.Doe@prime.com</v>
      </c>
      <c r="Q385" s="2" t="str">
        <f t="shared" si="35"/>
        <v>Jane.Doe@subcontractor.com</v>
      </c>
      <c r="R385" s="9">
        <f>IF(F385="",0,(IF((COUNTIF([1]Companies!A:A,F385))=0,1,2)))</f>
        <v>0</v>
      </c>
    </row>
    <row r="386" spans="1:18" x14ac:dyDescent="0.25">
      <c r="A386" s="2" t="str">
        <f t="shared" si="30"/>
        <v>USS ARLINGTON LPD 24</v>
      </c>
      <c r="B386" s="3"/>
      <c r="C386" s="3"/>
      <c r="D386" s="3"/>
      <c r="E386" s="3"/>
      <c r="F386" s="3"/>
      <c r="G386" s="3"/>
      <c r="H386" s="3"/>
      <c r="I386" s="3"/>
      <c r="J386" s="2" t="str">
        <f t="shared" si="31"/>
        <v>N00421-16-D-0320</v>
      </c>
      <c r="K386" s="2" t="str">
        <f t="shared" si="32"/>
        <v>Prime Company</v>
      </c>
      <c r="L386" s="3"/>
      <c r="M386" s="4"/>
      <c r="N386" s="4"/>
      <c r="O386" s="2" t="str">
        <f t="shared" si="33"/>
        <v>MARMC</v>
      </c>
      <c r="P386" s="2" t="str">
        <f t="shared" si="34"/>
        <v>John.Doe@prime.com</v>
      </c>
      <c r="Q386" s="2" t="str">
        <f t="shared" si="35"/>
        <v>Jane.Doe@subcontractor.com</v>
      </c>
      <c r="R386" s="9">
        <f>IF(F386="",0,(IF((COUNTIF([1]Companies!A:A,F386))=0,1,2)))</f>
        <v>0</v>
      </c>
    </row>
    <row r="387" spans="1:18" x14ac:dyDescent="0.25">
      <c r="A387" s="2" t="str">
        <f t="shared" si="30"/>
        <v>USS ARLINGTON LPD 24</v>
      </c>
      <c r="B387" s="3"/>
      <c r="C387" s="3"/>
      <c r="D387" s="3"/>
      <c r="E387" s="3"/>
      <c r="F387" s="3"/>
      <c r="G387" s="3"/>
      <c r="H387" s="3"/>
      <c r="I387" s="3"/>
      <c r="J387" s="2" t="str">
        <f t="shared" si="31"/>
        <v>N00421-16-D-0320</v>
      </c>
      <c r="K387" s="2" t="str">
        <f t="shared" si="32"/>
        <v>Prime Company</v>
      </c>
      <c r="L387" s="3"/>
      <c r="M387" s="4"/>
      <c r="N387" s="4"/>
      <c r="O387" s="2" t="str">
        <f t="shared" si="33"/>
        <v>MARMC</v>
      </c>
      <c r="P387" s="2" t="str">
        <f t="shared" si="34"/>
        <v>John.Doe@prime.com</v>
      </c>
      <c r="Q387" s="2" t="str">
        <f t="shared" si="35"/>
        <v>Jane.Doe@subcontractor.com</v>
      </c>
      <c r="R387" s="9">
        <f>IF(F387="",0,(IF((COUNTIF([1]Companies!A:A,F387))=0,1,2)))</f>
        <v>0</v>
      </c>
    </row>
    <row r="388" spans="1:18" x14ac:dyDescent="0.25">
      <c r="A388" s="2" t="str">
        <f t="shared" si="30"/>
        <v>USS ARLINGTON LPD 24</v>
      </c>
      <c r="B388" s="3"/>
      <c r="C388" s="3"/>
      <c r="D388" s="3"/>
      <c r="E388" s="3"/>
      <c r="F388" s="3"/>
      <c r="G388" s="3"/>
      <c r="H388" s="3"/>
      <c r="I388" s="3"/>
      <c r="J388" s="2" t="str">
        <f t="shared" si="31"/>
        <v>N00421-16-D-0320</v>
      </c>
      <c r="K388" s="2" t="str">
        <f t="shared" si="32"/>
        <v>Prime Company</v>
      </c>
      <c r="L388" s="3"/>
      <c r="M388" s="4"/>
      <c r="N388" s="4"/>
      <c r="O388" s="2" t="str">
        <f t="shared" si="33"/>
        <v>MARMC</v>
      </c>
      <c r="P388" s="2" t="str">
        <f t="shared" si="34"/>
        <v>John.Doe@prime.com</v>
      </c>
      <c r="Q388" s="2" t="str">
        <f t="shared" si="35"/>
        <v>Jane.Doe@subcontractor.com</v>
      </c>
      <c r="R388" s="9">
        <f>IF(F388="",0,(IF((COUNTIF([1]Companies!A:A,F388))=0,1,2)))</f>
        <v>0</v>
      </c>
    </row>
    <row r="389" spans="1:18" x14ac:dyDescent="0.25">
      <c r="A389" s="2" t="str">
        <f t="shared" si="30"/>
        <v>USS ARLINGTON LPD 24</v>
      </c>
      <c r="B389" s="3"/>
      <c r="C389" s="3"/>
      <c r="D389" s="3"/>
      <c r="E389" s="3"/>
      <c r="F389" s="3"/>
      <c r="G389" s="3"/>
      <c r="H389" s="3"/>
      <c r="I389" s="3"/>
      <c r="J389" s="2" t="str">
        <f t="shared" si="31"/>
        <v>N00421-16-D-0320</v>
      </c>
      <c r="K389" s="2" t="str">
        <f t="shared" si="32"/>
        <v>Prime Company</v>
      </c>
      <c r="L389" s="3"/>
      <c r="M389" s="4"/>
      <c r="N389" s="4"/>
      <c r="O389" s="2" t="str">
        <f t="shared" si="33"/>
        <v>MARMC</v>
      </c>
      <c r="P389" s="2" t="str">
        <f t="shared" si="34"/>
        <v>John.Doe@prime.com</v>
      </c>
      <c r="Q389" s="2" t="str">
        <f t="shared" si="35"/>
        <v>Jane.Doe@subcontractor.com</v>
      </c>
      <c r="R389" s="9">
        <f>IF(F389="",0,(IF((COUNTIF([1]Companies!A:A,F389))=0,1,2)))</f>
        <v>0</v>
      </c>
    </row>
    <row r="390" spans="1:18" x14ac:dyDescent="0.25">
      <c r="A390" s="2" t="str">
        <f t="shared" si="30"/>
        <v>USS ARLINGTON LPD 24</v>
      </c>
      <c r="B390" s="3"/>
      <c r="C390" s="3"/>
      <c r="D390" s="3"/>
      <c r="E390" s="3"/>
      <c r="F390" s="3"/>
      <c r="G390" s="3"/>
      <c r="H390" s="3"/>
      <c r="I390" s="3"/>
      <c r="J390" s="2" t="str">
        <f t="shared" si="31"/>
        <v>N00421-16-D-0320</v>
      </c>
      <c r="K390" s="2" t="str">
        <f t="shared" si="32"/>
        <v>Prime Company</v>
      </c>
      <c r="L390" s="3"/>
      <c r="M390" s="4"/>
      <c r="N390" s="4"/>
      <c r="O390" s="2" t="str">
        <f t="shared" si="33"/>
        <v>MARMC</v>
      </c>
      <c r="P390" s="2" t="str">
        <f t="shared" si="34"/>
        <v>John.Doe@prime.com</v>
      </c>
      <c r="Q390" s="2" t="str">
        <f t="shared" si="35"/>
        <v>Jane.Doe@subcontractor.com</v>
      </c>
      <c r="R390" s="9">
        <f>IF(F390="",0,(IF((COUNTIF([1]Companies!A:A,F390))=0,1,2)))</f>
        <v>0</v>
      </c>
    </row>
    <row r="391" spans="1:18" x14ac:dyDescent="0.25">
      <c r="A391" s="2" t="str">
        <f t="shared" si="30"/>
        <v>USS ARLINGTON LPD 24</v>
      </c>
      <c r="B391" s="3"/>
      <c r="C391" s="3"/>
      <c r="D391" s="3"/>
      <c r="E391" s="3"/>
      <c r="F391" s="3"/>
      <c r="G391" s="3"/>
      <c r="H391" s="3"/>
      <c r="I391" s="3"/>
      <c r="J391" s="2" t="str">
        <f t="shared" si="31"/>
        <v>N00421-16-D-0320</v>
      </c>
      <c r="K391" s="2" t="str">
        <f t="shared" si="32"/>
        <v>Prime Company</v>
      </c>
      <c r="L391" s="3"/>
      <c r="M391" s="4"/>
      <c r="N391" s="4"/>
      <c r="O391" s="2" t="str">
        <f t="shared" si="33"/>
        <v>MARMC</v>
      </c>
      <c r="P391" s="2" t="str">
        <f t="shared" si="34"/>
        <v>John.Doe@prime.com</v>
      </c>
      <c r="Q391" s="2" t="str">
        <f t="shared" si="35"/>
        <v>Jane.Doe@subcontractor.com</v>
      </c>
      <c r="R391" s="9">
        <f>IF(F391="",0,(IF((COUNTIF([1]Companies!A:A,F391))=0,1,2)))</f>
        <v>0</v>
      </c>
    </row>
    <row r="392" spans="1:18" x14ac:dyDescent="0.25">
      <c r="A392" s="2" t="str">
        <f t="shared" si="30"/>
        <v>USS ARLINGTON LPD 24</v>
      </c>
      <c r="B392" s="3"/>
      <c r="C392" s="3"/>
      <c r="D392" s="3"/>
      <c r="E392" s="3"/>
      <c r="F392" s="3"/>
      <c r="G392" s="3"/>
      <c r="H392" s="3"/>
      <c r="I392" s="3"/>
      <c r="J392" s="2" t="str">
        <f t="shared" si="31"/>
        <v>N00421-16-D-0320</v>
      </c>
      <c r="K392" s="2" t="str">
        <f t="shared" si="32"/>
        <v>Prime Company</v>
      </c>
      <c r="L392" s="3"/>
      <c r="M392" s="4"/>
      <c r="N392" s="4"/>
      <c r="O392" s="2" t="str">
        <f t="shared" si="33"/>
        <v>MARMC</v>
      </c>
      <c r="P392" s="2" t="str">
        <f t="shared" si="34"/>
        <v>John.Doe@prime.com</v>
      </c>
      <c r="Q392" s="2" t="str">
        <f t="shared" si="35"/>
        <v>Jane.Doe@subcontractor.com</v>
      </c>
      <c r="R392" s="9">
        <f>IF(F392="",0,(IF((COUNTIF([1]Companies!A:A,F392))=0,1,2)))</f>
        <v>0</v>
      </c>
    </row>
    <row r="393" spans="1:18" x14ac:dyDescent="0.25">
      <c r="A393" s="2" t="str">
        <f t="shared" si="30"/>
        <v>USS ARLINGTON LPD 24</v>
      </c>
      <c r="B393" s="3"/>
      <c r="C393" s="3"/>
      <c r="D393" s="3"/>
      <c r="E393" s="3"/>
      <c r="F393" s="3"/>
      <c r="G393" s="3"/>
      <c r="H393" s="3"/>
      <c r="I393" s="3"/>
      <c r="J393" s="2" t="str">
        <f t="shared" si="31"/>
        <v>N00421-16-D-0320</v>
      </c>
      <c r="K393" s="2" t="str">
        <f t="shared" si="32"/>
        <v>Prime Company</v>
      </c>
      <c r="L393" s="3"/>
      <c r="M393" s="4"/>
      <c r="N393" s="4"/>
      <c r="O393" s="2" t="str">
        <f t="shared" si="33"/>
        <v>MARMC</v>
      </c>
      <c r="P393" s="2" t="str">
        <f t="shared" si="34"/>
        <v>John.Doe@prime.com</v>
      </c>
      <c r="Q393" s="2" t="str">
        <f t="shared" si="35"/>
        <v>Jane.Doe@subcontractor.com</v>
      </c>
      <c r="R393" s="9">
        <f>IF(F393="",0,(IF((COUNTIF([1]Companies!A:A,F393))=0,1,2)))</f>
        <v>0</v>
      </c>
    </row>
    <row r="394" spans="1:18" x14ac:dyDescent="0.25">
      <c r="A394" s="2" t="str">
        <f t="shared" si="30"/>
        <v>USS ARLINGTON LPD 24</v>
      </c>
      <c r="B394" s="3"/>
      <c r="C394" s="3"/>
      <c r="D394" s="3"/>
      <c r="E394" s="3"/>
      <c r="F394" s="3"/>
      <c r="G394" s="3"/>
      <c r="H394" s="3"/>
      <c r="I394" s="3"/>
      <c r="J394" s="2" t="str">
        <f t="shared" si="31"/>
        <v>N00421-16-D-0320</v>
      </c>
      <c r="K394" s="2" t="str">
        <f t="shared" si="32"/>
        <v>Prime Company</v>
      </c>
      <c r="L394" s="3"/>
      <c r="M394" s="4"/>
      <c r="N394" s="4"/>
      <c r="O394" s="2" t="str">
        <f t="shared" si="33"/>
        <v>MARMC</v>
      </c>
      <c r="P394" s="2" t="str">
        <f t="shared" si="34"/>
        <v>John.Doe@prime.com</v>
      </c>
      <c r="Q394" s="2" t="str">
        <f t="shared" si="35"/>
        <v>Jane.Doe@subcontractor.com</v>
      </c>
      <c r="R394" s="9">
        <f>IF(F394="",0,(IF((COUNTIF([1]Companies!A:A,F394))=0,1,2)))</f>
        <v>0</v>
      </c>
    </row>
    <row r="395" spans="1:18" x14ac:dyDescent="0.25">
      <c r="A395" s="2" t="str">
        <f t="shared" si="30"/>
        <v>USS ARLINGTON LPD 24</v>
      </c>
      <c r="B395" s="3"/>
      <c r="C395" s="3"/>
      <c r="D395" s="3"/>
      <c r="E395" s="3"/>
      <c r="F395" s="3"/>
      <c r="G395" s="3"/>
      <c r="H395" s="3"/>
      <c r="I395" s="3"/>
      <c r="J395" s="2" t="str">
        <f t="shared" si="31"/>
        <v>N00421-16-D-0320</v>
      </c>
      <c r="K395" s="2" t="str">
        <f t="shared" si="32"/>
        <v>Prime Company</v>
      </c>
      <c r="L395" s="3"/>
      <c r="M395" s="4"/>
      <c r="N395" s="4"/>
      <c r="O395" s="2" t="str">
        <f t="shared" si="33"/>
        <v>MARMC</v>
      </c>
      <c r="P395" s="2" t="str">
        <f t="shared" si="34"/>
        <v>John.Doe@prime.com</v>
      </c>
      <c r="Q395" s="2" t="str">
        <f t="shared" si="35"/>
        <v>Jane.Doe@subcontractor.com</v>
      </c>
      <c r="R395" s="9">
        <f>IF(F395="",0,(IF((COUNTIF([1]Companies!A:A,F395))=0,1,2)))</f>
        <v>0</v>
      </c>
    </row>
    <row r="396" spans="1:18" x14ac:dyDescent="0.25">
      <c r="A396" s="2" t="str">
        <f t="shared" si="30"/>
        <v>USS ARLINGTON LPD 24</v>
      </c>
      <c r="B396" s="3"/>
      <c r="C396" s="3"/>
      <c r="D396" s="3"/>
      <c r="E396" s="3"/>
      <c r="F396" s="3"/>
      <c r="G396" s="3"/>
      <c r="H396" s="3"/>
      <c r="I396" s="3"/>
      <c r="J396" s="2" t="str">
        <f t="shared" si="31"/>
        <v>N00421-16-D-0320</v>
      </c>
      <c r="K396" s="2" t="str">
        <f t="shared" si="32"/>
        <v>Prime Company</v>
      </c>
      <c r="L396" s="3"/>
      <c r="M396" s="4"/>
      <c r="N396" s="4"/>
      <c r="O396" s="2" t="str">
        <f t="shared" si="33"/>
        <v>MARMC</v>
      </c>
      <c r="P396" s="2" t="str">
        <f t="shared" si="34"/>
        <v>John.Doe@prime.com</v>
      </c>
      <c r="Q396" s="2" t="str">
        <f t="shared" si="35"/>
        <v>Jane.Doe@subcontractor.com</v>
      </c>
      <c r="R396" s="9">
        <f>IF(F396="",0,(IF((COUNTIF([1]Companies!A:A,F396))=0,1,2)))</f>
        <v>0</v>
      </c>
    </row>
    <row r="397" spans="1:18" x14ac:dyDescent="0.25">
      <c r="A397" s="2" t="str">
        <f t="shared" si="30"/>
        <v>USS ARLINGTON LPD 24</v>
      </c>
      <c r="B397" s="3"/>
      <c r="C397" s="3"/>
      <c r="D397" s="3"/>
      <c r="E397" s="3"/>
      <c r="F397" s="3"/>
      <c r="G397" s="3"/>
      <c r="H397" s="3"/>
      <c r="I397" s="3"/>
      <c r="J397" s="2" t="str">
        <f t="shared" si="31"/>
        <v>N00421-16-D-0320</v>
      </c>
      <c r="K397" s="2" t="str">
        <f t="shared" si="32"/>
        <v>Prime Company</v>
      </c>
      <c r="L397" s="3"/>
      <c r="M397" s="4"/>
      <c r="N397" s="4"/>
      <c r="O397" s="2" t="str">
        <f t="shared" si="33"/>
        <v>MARMC</v>
      </c>
      <c r="P397" s="2" t="str">
        <f t="shared" si="34"/>
        <v>John.Doe@prime.com</v>
      </c>
      <c r="Q397" s="2" t="str">
        <f t="shared" si="35"/>
        <v>Jane.Doe@subcontractor.com</v>
      </c>
      <c r="R397" s="9">
        <f>IF(F397="",0,(IF((COUNTIF([1]Companies!A:A,F397))=0,1,2)))</f>
        <v>0</v>
      </c>
    </row>
    <row r="398" spans="1:18" x14ac:dyDescent="0.25">
      <c r="A398" s="2" t="str">
        <f t="shared" si="30"/>
        <v>USS ARLINGTON LPD 24</v>
      </c>
      <c r="B398" s="3"/>
      <c r="C398" s="3"/>
      <c r="D398" s="3"/>
      <c r="E398" s="3"/>
      <c r="F398" s="3"/>
      <c r="G398" s="3"/>
      <c r="H398" s="3"/>
      <c r="I398" s="3"/>
      <c r="J398" s="2" t="str">
        <f t="shared" si="31"/>
        <v>N00421-16-D-0320</v>
      </c>
      <c r="K398" s="2" t="str">
        <f t="shared" si="32"/>
        <v>Prime Company</v>
      </c>
      <c r="L398" s="3"/>
      <c r="M398" s="4"/>
      <c r="N398" s="4"/>
      <c r="O398" s="2" t="str">
        <f t="shared" si="33"/>
        <v>MARMC</v>
      </c>
      <c r="P398" s="2" t="str">
        <f t="shared" si="34"/>
        <v>John.Doe@prime.com</v>
      </c>
      <c r="Q398" s="2" t="str">
        <f t="shared" si="35"/>
        <v>Jane.Doe@subcontractor.com</v>
      </c>
      <c r="R398" s="9">
        <f>IF(F398="",0,(IF((COUNTIF([1]Companies!A:A,F398))=0,1,2)))</f>
        <v>0</v>
      </c>
    </row>
    <row r="399" spans="1:18" x14ac:dyDescent="0.25">
      <c r="A399" s="2" t="str">
        <f t="shared" si="30"/>
        <v>USS ARLINGTON LPD 24</v>
      </c>
      <c r="B399" s="3"/>
      <c r="C399" s="3"/>
      <c r="D399" s="3"/>
      <c r="E399" s="3"/>
      <c r="F399" s="3"/>
      <c r="G399" s="3"/>
      <c r="H399" s="3"/>
      <c r="I399" s="3"/>
      <c r="J399" s="2" t="str">
        <f t="shared" si="31"/>
        <v>N00421-16-D-0320</v>
      </c>
      <c r="K399" s="2" t="str">
        <f t="shared" si="32"/>
        <v>Prime Company</v>
      </c>
      <c r="L399" s="3"/>
      <c r="M399" s="4"/>
      <c r="N399" s="4"/>
      <c r="O399" s="2" t="str">
        <f t="shared" si="33"/>
        <v>MARMC</v>
      </c>
      <c r="P399" s="2" t="str">
        <f t="shared" si="34"/>
        <v>John.Doe@prime.com</v>
      </c>
      <c r="Q399" s="2" t="str">
        <f t="shared" si="35"/>
        <v>Jane.Doe@subcontractor.com</v>
      </c>
      <c r="R399" s="9">
        <f>IF(F399="",0,(IF((COUNTIF([1]Companies!A:A,F399))=0,1,2)))</f>
        <v>0</v>
      </c>
    </row>
    <row r="400" spans="1:18" x14ac:dyDescent="0.25">
      <c r="A400" s="2" t="str">
        <f t="shared" si="30"/>
        <v>USS ARLINGTON LPD 24</v>
      </c>
      <c r="B400" s="3"/>
      <c r="C400" s="3"/>
      <c r="D400" s="3"/>
      <c r="E400" s="3"/>
      <c r="F400" s="3"/>
      <c r="G400" s="3"/>
      <c r="H400" s="3"/>
      <c r="I400" s="3"/>
      <c r="J400" s="2" t="str">
        <f t="shared" si="31"/>
        <v>N00421-16-D-0320</v>
      </c>
      <c r="K400" s="2" t="str">
        <f t="shared" si="32"/>
        <v>Prime Company</v>
      </c>
      <c r="L400" s="3"/>
      <c r="M400" s="4"/>
      <c r="N400" s="4"/>
      <c r="O400" s="2" t="str">
        <f t="shared" si="33"/>
        <v>MARMC</v>
      </c>
      <c r="P400" s="2" t="str">
        <f t="shared" si="34"/>
        <v>John.Doe@prime.com</v>
      </c>
      <c r="Q400" s="2" t="str">
        <f t="shared" si="35"/>
        <v>Jane.Doe@subcontractor.com</v>
      </c>
      <c r="R400" s="9">
        <f>IF(F400="",0,(IF((COUNTIF([1]Companies!A:A,F400))=0,1,2)))</f>
        <v>0</v>
      </c>
    </row>
    <row r="401" spans="1:18" x14ac:dyDescent="0.25">
      <c r="A401" s="2" t="str">
        <f t="shared" ref="A401:A407" si="36">$B$6</f>
        <v>USS ARLINGTON LPD 24</v>
      </c>
      <c r="B401" s="3"/>
      <c r="C401" s="3"/>
      <c r="D401" s="3"/>
      <c r="E401" s="3"/>
      <c r="F401" s="3"/>
      <c r="G401" s="3"/>
      <c r="H401" s="3"/>
      <c r="I401" s="3"/>
      <c r="J401" s="2" t="str">
        <f t="shared" ref="J401:J407" si="37">$B$5</f>
        <v>N00421-16-D-0320</v>
      </c>
      <c r="K401" s="2" t="str">
        <f t="shared" ref="K401:K407" si="38">$B$3</f>
        <v>Prime Company</v>
      </c>
      <c r="L401" s="3"/>
      <c r="M401" s="4"/>
      <c r="N401" s="4"/>
      <c r="O401" s="2" t="str">
        <f t="shared" ref="O401:O407" si="39">$B$2</f>
        <v>MARMC</v>
      </c>
      <c r="P401" s="2" t="str">
        <f t="shared" ref="P401:P407" si="40">$B$4</f>
        <v>John.Doe@prime.com</v>
      </c>
      <c r="Q401" s="2" t="str">
        <f t="shared" ref="Q401:Q407" si="41">$B$9</f>
        <v>Jane.Doe@subcontractor.com</v>
      </c>
      <c r="R401" s="9">
        <f>IF(F401="",0,(IF((COUNTIF([1]Companies!A:A,F401))=0,1,2)))</f>
        <v>0</v>
      </c>
    </row>
    <row r="402" spans="1:18" x14ac:dyDescent="0.25">
      <c r="A402" s="2" t="str">
        <f t="shared" si="36"/>
        <v>USS ARLINGTON LPD 24</v>
      </c>
      <c r="B402" s="3"/>
      <c r="C402" s="3"/>
      <c r="D402" s="3"/>
      <c r="E402" s="3"/>
      <c r="F402" s="3"/>
      <c r="G402" s="3"/>
      <c r="H402" s="3"/>
      <c r="I402" s="3"/>
      <c r="J402" s="2" t="str">
        <f t="shared" si="37"/>
        <v>N00421-16-D-0320</v>
      </c>
      <c r="K402" s="2" t="str">
        <f t="shared" si="38"/>
        <v>Prime Company</v>
      </c>
      <c r="L402" s="3"/>
      <c r="M402" s="4"/>
      <c r="N402" s="4"/>
      <c r="O402" s="2" t="str">
        <f t="shared" si="39"/>
        <v>MARMC</v>
      </c>
      <c r="P402" s="2" t="str">
        <f t="shared" si="40"/>
        <v>John.Doe@prime.com</v>
      </c>
      <c r="Q402" s="2" t="str">
        <f t="shared" si="41"/>
        <v>Jane.Doe@subcontractor.com</v>
      </c>
      <c r="R402" s="9">
        <f>IF(F402="",0,(IF((COUNTIF([1]Companies!A:A,F402))=0,1,2)))</f>
        <v>0</v>
      </c>
    </row>
    <row r="403" spans="1:18" x14ac:dyDescent="0.25">
      <c r="A403" s="2" t="str">
        <f t="shared" si="36"/>
        <v>USS ARLINGTON LPD 24</v>
      </c>
      <c r="B403" s="3"/>
      <c r="C403" s="3"/>
      <c r="D403" s="3"/>
      <c r="E403" s="3"/>
      <c r="F403" s="3"/>
      <c r="G403" s="3"/>
      <c r="H403" s="3"/>
      <c r="I403" s="3"/>
      <c r="J403" s="2" t="str">
        <f t="shared" si="37"/>
        <v>N00421-16-D-0320</v>
      </c>
      <c r="K403" s="2" t="str">
        <f t="shared" si="38"/>
        <v>Prime Company</v>
      </c>
      <c r="L403" s="3"/>
      <c r="M403" s="4"/>
      <c r="N403" s="4"/>
      <c r="O403" s="2" t="str">
        <f t="shared" si="39"/>
        <v>MARMC</v>
      </c>
      <c r="P403" s="2" t="str">
        <f t="shared" si="40"/>
        <v>John.Doe@prime.com</v>
      </c>
      <c r="Q403" s="2" t="str">
        <f t="shared" si="41"/>
        <v>Jane.Doe@subcontractor.com</v>
      </c>
      <c r="R403" s="9">
        <f>IF(F403="",0,(IF((COUNTIF([1]Companies!A:A,F403))=0,1,2)))</f>
        <v>0</v>
      </c>
    </row>
    <row r="404" spans="1:18" x14ac:dyDescent="0.25">
      <c r="A404" s="2" t="str">
        <f t="shared" si="36"/>
        <v>USS ARLINGTON LPD 24</v>
      </c>
      <c r="B404" s="3"/>
      <c r="C404" s="3"/>
      <c r="D404" s="3"/>
      <c r="E404" s="3"/>
      <c r="F404" s="3"/>
      <c r="G404" s="3"/>
      <c r="H404" s="3"/>
      <c r="I404" s="3"/>
      <c r="J404" s="2" t="str">
        <f t="shared" si="37"/>
        <v>N00421-16-D-0320</v>
      </c>
      <c r="K404" s="2" t="str">
        <f t="shared" si="38"/>
        <v>Prime Company</v>
      </c>
      <c r="L404" s="3"/>
      <c r="M404" s="4"/>
      <c r="N404" s="4"/>
      <c r="O404" s="2" t="str">
        <f t="shared" si="39"/>
        <v>MARMC</v>
      </c>
      <c r="P404" s="2" t="str">
        <f t="shared" si="40"/>
        <v>John.Doe@prime.com</v>
      </c>
      <c r="Q404" s="2" t="str">
        <f t="shared" si="41"/>
        <v>Jane.Doe@subcontractor.com</v>
      </c>
      <c r="R404" s="9">
        <f>IF(F404="",0,(IF((COUNTIF([1]Companies!A:A,F404))=0,1,2)))</f>
        <v>0</v>
      </c>
    </row>
    <row r="405" spans="1:18" x14ac:dyDescent="0.25">
      <c r="A405" s="2" t="str">
        <f t="shared" si="36"/>
        <v>USS ARLINGTON LPD 24</v>
      </c>
      <c r="B405" s="3"/>
      <c r="C405" s="3"/>
      <c r="D405" s="3"/>
      <c r="E405" s="3"/>
      <c r="F405" s="3"/>
      <c r="G405" s="3"/>
      <c r="H405" s="3"/>
      <c r="I405" s="3"/>
      <c r="J405" s="2" t="str">
        <f t="shared" si="37"/>
        <v>N00421-16-D-0320</v>
      </c>
      <c r="K405" s="2" t="str">
        <f t="shared" si="38"/>
        <v>Prime Company</v>
      </c>
      <c r="L405" s="3"/>
      <c r="M405" s="4"/>
      <c r="N405" s="4"/>
      <c r="O405" s="2" t="str">
        <f t="shared" si="39"/>
        <v>MARMC</v>
      </c>
      <c r="P405" s="2" t="str">
        <f t="shared" si="40"/>
        <v>John.Doe@prime.com</v>
      </c>
      <c r="Q405" s="2" t="str">
        <f t="shared" si="41"/>
        <v>Jane.Doe@subcontractor.com</v>
      </c>
      <c r="R405" s="9">
        <f>IF(F405="",0,(IF((COUNTIF([1]Companies!A:A,F405))=0,1,2)))</f>
        <v>0</v>
      </c>
    </row>
    <row r="406" spans="1:18" x14ac:dyDescent="0.25">
      <c r="A406" s="2" t="str">
        <f t="shared" si="36"/>
        <v>USS ARLINGTON LPD 24</v>
      </c>
      <c r="B406" s="3"/>
      <c r="C406" s="3"/>
      <c r="D406" s="3"/>
      <c r="E406" s="3"/>
      <c r="F406" s="3"/>
      <c r="G406" s="3"/>
      <c r="H406" s="3"/>
      <c r="I406" s="3"/>
      <c r="J406" s="2" t="str">
        <f t="shared" si="37"/>
        <v>N00421-16-D-0320</v>
      </c>
      <c r="K406" s="2" t="str">
        <f t="shared" si="38"/>
        <v>Prime Company</v>
      </c>
      <c r="L406" s="3"/>
      <c r="M406" s="4"/>
      <c r="N406" s="4"/>
      <c r="O406" s="2" t="str">
        <f t="shared" si="39"/>
        <v>MARMC</v>
      </c>
      <c r="P406" s="2" t="str">
        <f t="shared" si="40"/>
        <v>John.Doe@prime.com</v>
      </c>
      <c r="Q406" s="2" t="str">
        <f t="shared" si="41"/>
        <v>Jane.Doe@subcontractor.com</v>
      </c>
      <c r="R406" s="9">
        <f>IF(F406="",0,(IF((COUNTIF([1]Companies!A:A,F406))=0,1,2)))</f>
        <v>0</v>
      </c>
    </row>
    <row r="407" spans="1:18" x14ac:dyDescent="0.25">
      <c r="A407" s="2" t="str">
        <f t="shared" si="36"/>
        <v>USS ARLINGTON LPD 24</v>
      </c>
      <c r="B407" s="3"/>
      <c r="C407" s="3"/>
      <c r="D407" s="3"/>
      <c r="E407" s="3"/>
      <c r="F407" s="3"/>
      <c r="G407" s="3"/>
      <c r="H407" s="3"/>
      <c r="I407" s="3"/>
      <c r="J407" s="2" t="str">
        <f t="shared" si="37"/>
        <v>N00421-16-D-0320</v>
      </c>
      <c r="K407" s="2" t="str">
        <f t="shared" si="38"/>
        <v>Prime Company</v>
      </c>
      <c r="L407" s="3"/>
      <c r="M407" s="4"/>
      <c r="N407" s="4"/>
      <c r="O407" s="2" t="str">
        <f t="shared" si="39"/>
        <v>MARMC</v>
      </c>
      <c r="P407" s="2" t="str">
        <f t="shared" si="40"/>
        <v>John.Doe@prime.com</v>
      </c>
      <c r="Q407" s="2" t="str">
        <f t="shared" si="41"/>
        <v>Jane.Doe@subcontractor.com</v>
      </c>
      <c r="R407" s="9">
        <f>IF(F407="",0,(IF((COUNTIF([1]Companies!A:A,F407))=0,1,2)))</f>
        <v>0</v>
      </c>
    </row>
  </sheetData>
  <mergeCells count="12">
    <mergeCell ref="A16:Q16"/>
    <mergeCell ref="A12:P12"/>
    <mergeCell ref="A14:Q14"/>
    <mergeCell ref="B2:D2"/>
    <mergeCell ref="E2:O9"/>
    <mergeCell ref="B3:D3"/>
    <mergeCell ref="B4:D4"/>
    <mergeCell ref="B5:D5"/>
    <mergeCell ref="B6:D6"/>
    <mergeCell ref="B7:D7"/>
    <mergeCell ref="B8:D8"/>
    <mergeCell ref="B9:D9"/>
  </mergeCells>
  <conditionalFormatting sqref="R12:R407">
    <cfRule type="cellIs" dxfId="2" priority="1" operator="equal">
      <formula>2</formula>
    </cfRule>
    <cfRule type="cellIs" dxfId="1" priority="2" operator="equal">
      <formula>1</formula>
    </cfRule>
    <cfRule type="cellIs" dxfId="0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'C:\Users\katherine.l.martinez\Documents\[Copy of NEWCopy of MARMC_ShVR_2_0_Upload_Template 03-02-2021.xlsx]Sheet1'!#REF!</xm:f>
          </x14:formula1>
          <xm:sqref>B2:D2</xm:sqref>
        </x14:dataValidation>
        <x14:dataValidation type="list" allowBlank="1" showInputMessage="1" showErrorMessage="1" xr:uid="{00000000-0002-0000-0400-000001000000}">
          <x14:formula1>
            <xm:f>'C:\Users\katherine.l.martinez\Documents\[Copy of NEWCopy of MARMC_ShVR_2_0_Upload_Template 03-02-2021.xlsx]Sheet1'!#REF!</xm:f>
          </x14:formula1>
          <xm:sqref>B6:D6 C12:C407 H12:I407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9C17B6D32494FAF85DC45E5CFD886" ma:contentTypeVersion="9" ma:contentTypeDescription="Create a new document." ma:contentTypeScope="" ma:versionID="db21710df30fb7668ad5a5f9f63e7d78">
  <xsd:schema xmlns:xsd="http://www.w3.org/2001/XMLSchema" xmlns:xs="http://www.w3.org/2001/XMLSchema" xmlns:p="http://schemas.microsoft.com/office/2006/metadata/properties" xmlns:ns3="abd36f7b-f224-46f4-b9b8-c0d0309ad4a8" targetNamespace="http://schemas.microsoft.com/office/2006/metadata/properties" ma:root="true" ma:fieldsID="6e6a2ec34610a956db1472e97bd02f84" ns3:_="">
    <xsd:import namespace="abd36f7b-f224-46f4-b9b8-c0d0309ad4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36f7b-f224-46f4-b9b8-c0d0309ad4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3BA88-4A81-4039-AACE-1F0E167BA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d36f7b-f224-46f4-b9b8-c0d0309ad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845424-BB98-41FF-9A81-78C6ACD72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4F314-B66A-479E-90D0-496985FC0032}">
  <ds:schemaRefs>
    <ds:schemaRef ds:uri="http://purl.org/dc/elements/1.1/"/>
    <ds:schemaRef ds:uri="http://schemas.microsoft.com/office/2006/metadata/properties"/>
    <ds:schemaRef ds:uri="http://purl.org/dc/terms/"/>
    <ds:schemaRef ds:uri="abd36f7b-f224-46f4-b9b8-c0d0309ad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</vt:lpstr>
      <vt:lpstr>Instructions</vt:lpstr>
      <vt:lpstr>Sheet1</vt:lpstr>
      <vt:lpstr>Companies</vt:lpstr>
      <vt:lpstr>Example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MARMC ShVR Upload Template 20200608</dc:title>
  <dc:creator>Kohler, Daniel K CTR NAVSEA, CNRMC</dc:creator>
  <cp:lastModifiedBy>Leigh Kennedy</cp:lastModifiedBy>
  <cp:lastPrinted>2014-02-04T13:47:42Z</cp:lastPrinted>
  <dcterms:created xsi:type="dcterms:W3CDTF">2014-01-29T17:07:16Z</dcterms:created>
  <dcterms:modified xsi:type="dcterms:W3CDTF">2024-08-14T11:54:17Z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0x010100F9B9C17B6D32494FAF85DC45E5CFD886</vt:lpwstr>
  </property>
  <property fmtid="{D5CDD505-2E9C-101B-9397-08002B2CF9AE}" pid="3" name="Order">
    <vt:r8>1600</vt:r8>
  </property>
</Properties>
</file>